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4"/>
  </bookViews>
  <sheets>
    <sheet name="ЯНВАРЬ" sheetId="1" r:id="rId1"/>
    <sheet name="ФЕВРАЛЬ" sheetId="2" r:id="rId2"/>
    <sheet name="МАРТ" sheetId="3" r:id="rId3"/>
    <sheet name="СВОД" sheetId="4" r:id="rId4"/>
    <sheet name="ИТОГ" sheetId="5" r:id="rId5"/>
  </sheets>
  <definedNames/>
  <calcPr fullCalcOnLoad="1"/>
</workbook>
</file>

<file path=xl/sharedStrings.xml><?xml version="1.0" encoding="utf-8"?>
<sst xmlns="http://schemas.openxmlformats.org/spreadsheetml/2006/main" count="182" uniqueCount="48">
  <si>
    <t>УПР</t>
  </si>
  <si>
    <t>ПРОДУКТ 01</t>
  </si>
  <si>
    <t>ПРОДУКТ 02</t>
  </si>
  <si>
    <t>ПРОДУКТ 04</t>
  </si>
  <si>
    <t>ПРОДУКТ 05</t>
  </si>
  <si>
    <t>ПРОДУКТ 06</t>
  </si>
  <si>
    <t>ПРОДУКТ 07</t>
  </si>
  <si>
    <t>ПРОДУКТ 08</t>
  </si>
  <si>
    <t>ПРОДУКТ 09</t>
  </si>
  <si>
    <t>ПРОДУКТ 10</t>
  </si>
  <si>
    <t>НАИМЕНОВАНИЕ</t>
  </si>
  <si>
    <t>КОД</t>
  </si>
  <si>
    <t>ШУКИ</t>
  </si>
  <si>
    <t>С/С</t>
  </si>
  <si>
    <t>Д00015</t>
  </si>
  <si>
    <t>Д00063</t>
  </si>
  <si>
    <t>Д00074</t>
  </si>
  <si>
    <t>Д00078</t>
  </si>
  <si>
    <t>Д00030</t>
  </si>
  <si>
    <t>Д00088</t>
  </si>
  <si>
    <t>Д00011</t>
  </si>
  <si>
    <t>Д00009</t>
  </si>
  <si>
    <t>Д00002</t>
  </si>
  <si>
    <t>ПРОДУКТ 11</t>
  </si>
  <si>
    <t>Д00056</t>
  </si>
  <si>
    <t>Д00065</t>
  </si>
  <si>
    <t>ПРОДУКТ 12</t>
  </si>
  <si>
    <t>ПРОДУКТ 03</t>
  </si>
  <si>
    <t>Д00018</t>
  </si>
  <si>
    <t>ПРОДУКТ 15</t>
  </si>
  <si>
    <t>Д00033</t>
  </si>
  <si>
    <t>ПРОДУКТ 14</t>
  </si>
  <si>
    <t>Д00091</t>
  </si>
  <si>
    <t>ПРОДУКТ 13</t>
  </si>
  <si>
    <t>Д00081</t>
  </si>
  <si>
    <t xml:space="preserve"> январь</t>
  </si>
  <si>
    <t xml:space="preserve"> февраль</t>
  </si>
  <si>
    <t xml:space="preserve"> март</t>
  </si>
  <si>
    <t xml:space="preserve"> с янв по фев</t>
  </si>
  <si>
    <t>с фев по март</t>
  </si>
  <si>
    <t>с янв по мар</t>
  </si>
  <si>
    <t>КАТЕГОРИЯ А</t>
  </si>
  <si>
    <t>КАТЕГОРИЯ Б</t>
  </si>
  <si>
    <t>КАТЕГОРИ В</t>
  </si>
  <si>
    <t>КАТЕГОРИЯ Г</t>
  </si>
  <si>
    <t>КАТЕГОРИЯ Д</t>
  </si>
  <si>
    <t>ПРОДУКЦИЯ</t>
  </si>
  <si>
    <t>СЕБЕСТОИМОСТЬ ПРОДУКЦИИ ЗА ПЕРИОД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</si>
</sst>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"/>
    <numFmt numFmtId="167" formatCode="0.000000"/>
    <numFmt numFmtId="168" formatCode="0.00000"/>
    <numFmt numFmtId="169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69" fontId="0" fillId="0" borderId="10" xfId="0" applyNumberForma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1.7109375" style="0" customWidth="1"/>
    <col min="2" max="2" width="17.57421875" style="0" customWidth="1"/>
    <col min="3" max="3" width="12.00390625" style="0" customWidth="1"/>
  </cols>
  <sheetData>
    <row r="1" ht="6.75" customHeight="1"/>
    <row r="2" spans="2:6" ht="15">
      <c r="B2" s="1" t="s">
        <v>10</v>
      </c>
      <c r="C2" s="1" t="s">
        <v>11</v>
      </c>
      <c r="D2" s="1" t="s">
        <v>12</v>
      </c>
      <c r="E2" s="1" t="s">
        <v>0</v>
      </c>
      <c r="F2" s="1" t="s">
        <v>13</v>
      </c>
    </row>
    <row r="3" spans="2:6" ht="15">
      <c r="B3" s="2" t="s">
        <v>1</v>
      </c>
      <c r="C3" s="2" t="s">
        <v>14</v>
      </c>
      <c r="D3" s="2">
        <v>100</v>
      </c>
      <c r="E3" s="2">
        <v>29</v>
      </c>
      <c r="F3" s="3">
        <f>E3/D3</f>
        <v>0.29</v>
      </c>
    </row>
    <row r="4" spans="2:6" ht="15">
      <c r="B4" s="2" t="s">
        <v>2</v>
      </c>
      <c r="C4" s="2" t="s">
        <v>15</v>
      </c>
      <c r="D4" s="2">
        <v>120</v>
      </c>
      <c r="E4" s="2">
        <v>33</v>
      </c>
      <c r="F4" s="3">
        <f aca="true" t="shared" si="0" ref="F4:F14">E4/D4</f>
        <v>0.275</v>
      </c>
    </row>
    <row r="5" spans="2:6" ht="15">
      <c r="B5" s="2" t="s">
        <v>27</v>
      </c>
      <c r="C5" s="2" t="s">
        <v>28</v>
      </c>
      <c r="D5" s="2">
        <v>0</v>
      </c>
      <c r="E5" s="2">
        <v>0</v>
      </c>
      <c r="F5" s="3">
        <v>0</v>
      </c>
    </row>
    <row r="6" spans="2:6" ht="15">
      <c r="B6" s="2" t="s">
        <v>3</v>
      </c>
      <c r="C6" s="2" t="s">
        <v>16</v>
      </c>
      <c r="D6" s="2">
        <v>68</v>
      </c>
      <c r="E6" s="2">
        <v>15</v>
      </c>
      <c r="F6" s="3">
        <f t="shared" si="0"/>
        <v>0.22058823529411764</v>
      </c>
    </row>
    <row r="7" spans="2:6" ht="15">
      <c r="B7" s="2" t="s">
        <v>4</v>
      </c>
      <c r="C7" s="2" t="s">
        <v>17</v>
      </c>
      <c r="D7" s="2">
        <v>125</v>
      </c>
      <c r="E7" s="2">
        <v>43</v>
      </c>
      <c r="F7" s="3">
        <f t="shared" si="0"/>
        <v>0.344</v>
      </c>
    </row>
    <row r="8" spans="2:6" ht="15">
      <c r="B8" s="2" t="s">
        <v>5</v>
      </c>
      <c r="C8" s="2" t="s">
        <v>18</v>
      </c>
      <c r="D8" s="2">
        <v>354</v>
      </c>
      <c r="E8" s="2">
        <v>102</v>
      </c>
      <c r="F8" s="3">
        <f t="shared" si="0"/>
        <v>0.288135593220339</v>
      </c>
    </row>
    <row r="9" spans="2:6" ht="15">
      <c r="B9" s="2" t="s">
        <v>6</v>
      </c>
      <c r="C9" s="2" t="s">
        <v>19</v>
      </c>
      <c r="D9" s="2">
        <v>128</v>
      </c>
      <c r="E9" s="2">
        <v>36</v>
      </c>
      <c r="F9" s="3">
        <f t="shared" si="0"/>
        <v>0.28125</v>
      </c>
    </row>
    <row r="10" spans="2:6" ht="15">
      <c r="B10" s="2" t="s">
        <v>7</v>
      </c>
      <c r="C10" s="2" t="s">
        <v>20</v>
      </c>
      <c r="D10" s="2">
        <v>693</v>
      </c>
      <c r="E10" s="2">
        <v>200</v>
      </c>
      <c r="F10" s="3">
        <f t="shared" si="0"/>
        <v>0.2886002886002886</v>
      </c>
    </row>
    <row r="11" spans="2:6" ht="15">
      <c r="B11" s="2" t="s">
        <v>8</v>
      </c>
      <c r="C11" s="2" t="s">
        <v>21</v>
      </c>
      <c r="D11" s="2">
        <v>518</v>
      </c>
      <c r="E11" s="2">
        <v>196</v>
      </c>
      <c r="F11" s="3">
        <f t="shared" si="0"/>
        <v>0.3783783783783784</v>
      </c>
    </row>
    <row r="12" spans="2:6" ht="15">
      <c r="B12" s="2" t="s">
        <v>9</v>
      </c>
      <c r="C12" s="2" t="s">
        <v>22</v>
      </c>
      <c r="D12" s="2">
        <v>543</v>
      </c>
      <c r="E12" s="2">
        <v>150</v>
      </c>
      <c r="F12" s="3">
        <f t="shared" si="0"/>
        <v>0.27624309392265195</v>
      </c>
    </row>
    <row r="13" spans="2:6" ht="15">
      <c r="B13" s="2" t="s">
        <v>23</v>
      </c>
      <c r="C13" s="2" t="s">
        <v>24</v>
      </c>
      <c r="D13" s="2">
        <v>0</v>
      </c>
      <c r="E13" s="2">
        <v>0</v>
      </c>
      <c r="F13" s="3">
        <v>0</v>
      </c>
    </row>
    <row r="14" spans="2:6" ht="15">
      <c r="B14" s="2" t="s">
        <v>26</v>
      </c>
      <c r="C14" s="2" t="s">
        <v>25</v>
      </c>
      <c r="D14" s="2">
        <v>0</v>
      </c>
      <c r="E14" s="2">
        <v>0</v>
      </c>
      <c r="F14" s="3">
        <v>0</v>
      </c>
    </row>
    <row r="15" spans="2:6" ht="15">
      <c r="B15" s="2" t="s">
        <v>33</v>
      </c>
      <c r="C15" s="2" t="s">
        <v>34</v>
      </c>
      <c r="D15" s="2">
        <v>0</v>
      </c>
      <c r="E15" s="2">
        <v>0</v>
      </c>
      <c r="F15" s="3">
        <v>0</v>
      </c>
    </row>
    <row r="16" spans="2:6" ht="15">
      <c r="B16" s="2" t="s">
        <v>31</v>
      </c>
      <c r="C16" s="2" t="s">
        <v>32</v>
      </c>
      <c r="D16" s="2">
        <v>0</v>
      </c>
      <c r="E16" s="2">
        <v>0</v>
      </c>
      <c r="F16" s="3">
        <v>0</v>
      </c>
    </row>
    <row r="17" spans="2:6" ht="15">
      <c r="B17" s="2" t="s">
        <v>29</v>
      </c>
      <c r="C17" s="2" t="s">
        <v>30</v>
      </c>
      <c r="D17" s="2">
        <v>0</v>
      </c>
      <c r="E17" s="2">
        <v>0</v>
      </c>
      <c r="F17" s="3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G35" sqref="G35"/>
    </sheetView>
  </sheetViews>
  <sheetFormatPr defaultColWidth="9.140625" defaultRowHeight="15"/>
  <cols>
    <col min="1" max="1" width="3.140625" style="0" customWidth="1"/>
    <col min="2" max="2" width="16.8515625" style="0" bestFit="1" customWidth="1"/>
  </cols>
  <sheetData>
    <row r="1" ht="9.75" customHeight="1"/>
    <row r="2" spans="2:6" ht="15">
      <c r="B2" s="1" t="s">
        <v>10</v>
      </c>
      <c r="C2" s="1" t="s">
        <v>11</v>
      </c>
      <c r="D2" s="1" t="s">
        <v>12</v>
      </c>
      <c r="E2" s="1" t="s">
        <v>0</v>
      </c>
      <c r="F2" s="1" t="s">
        <v>13</v>
      </c>
    </row>
    <row r="3" spans="2:6" ht="15">
      <c r="B3" s="2" t="s">
        <v>1</v>
      </c>
      <c r="C3" s="2" t="s">
        <v>14</v>
      </c>
      <c r="D3" s="2">
        <v>110</v>
      </c>
      <c r="E3" s="2">
        <v>30</v>
      </c>
      <c r="F3" s="3">
        <f>E3/D3</f>
        <v>0.2727272727272727</v>
      </c>
    </row>
    <row r="4" spans="2:6" ht="15">
      <c r="B4" s="2" t="s">
        <v>2</v>
      </c>
      <c r="C4" s="2" t="s">
        <v>15</v>
      </c>
      <c r="D4" s="2">
        <v>0</v>
      </c>
      <c r="E4" s="2">
        <v>0</v>
      </c>
      <c r="F4" s="3">
        <v>0</v>
      </c>
    </row>
    <row r="5" spans="2:6" ht="15">
      <c r="B5" s="2" t="s">
        <v>27</v>
      </c>
      <c r="C5" s="2" t="s">
        <v>28</v>
      </c>
      <c r="D5" s="2">
        <v>0</v>
      </c>
      <c r="E5" s="2">
        <v>0</v>
      </c>
      <c r="F5" s="3">
        <v>0</v>
      </c>
    </row>
    <row r="6" spans="2:6" ht="15">
      <c r="B6" s="2" t="s">
        <v>3</v>
      </c>
      <c r="C6" s="2" t="s">
        <v>16</v>
      </c>
      <c r="D6" s="2">
        <v>168</v>
      </c>
      <c r="E6" s="2">
        <v>16</v>
      </c>
      <c r="F6" s="3">
        <f aca="true" t="shared" si="0" ref="F4:F12">E6/D6</f>
        <v>0.09523809523809523</v>
      </c>
    </row>
    <row r="7" spans="2:6" ht="15">
      <c r="B7" s="2" t="s">
        <v>4</v>
      </c>
      <c r="C7" s="2" t="s">
        <v>17</v>
      </c>
      <c r="D7" s="2">
        <v>99</v>
      </c>
      <c r="E7" s="2">
        <v>44</v>
      </c>
      <c r="F7" s="3">
        <f t="shared" si="0"/>
        <v>0.4444444444444444</v>
      </c>
    </row>
    <row r="8" spans="2:6" ht="15">
      <c r="B8" s="2" t="s">
        <v>5</v>
      </c>
      <c r="C8" s="2" t="s">
        <v>18</v>
      </c>
      <c r="D8" s="2">
        <v>384</v>
      </c>
      <c r="E8" s="2">
        <v>103</v>
      </c>
      <c r="F8" s="3">
        <f t="shared" si="0"/>
        <v>0.2682291666666667</v>
      </c>
    </row>
    <row r="9" spans="2:6" ht="15">
      <c r="B9" s="2" t="s">
        <v>6</v>
      </c>
      <c r="C9" s="2" t="s">
        <v>19</v>
      </c>
      <c r="D9" s="2">
        <v>0</v>
      </c>
      <c r="E9" s="2">
        <v>0</v>
      </c>
      <c r="F9" s="3">
        <v>0</v>
      </c>
    </row>
    <row r="10" spans="2:6" ht="15">
      <c r="B10" s="2" t="s">
        <v>7</v>
      </c>
      <c r="C10" s="2" t="s">
        <v>20</v>
      </c>
      <c r="D10" s="2">
        <v>700</v>
      </c>
      <c r="E10" s="2">
        <v>205</v>
      </c>
      <c r="F10" s="3">
        <f t="shared" si="0"/>
        <v>0.29285714285714287</v>
      </c>
    </row>
    <row r="11" spans="2:6" ht="15">
      <c r="B11" s="2" t="s">
        <v>8</v>
      </c>
      <c r="C11" s="2" t="s">
        <v>21</v>
      </c>
      <c r="D11" s="2">
        <v>550</v>
      </c>
      <c r="E11" s="2">
        <v>191</v>
      </c>
      <c r="F11" s="3">
        <f t="shared" si="0"/>
        <v>0.3472727272727273</v>
      </c>
    </row>
    <row r="12" spans="2:6" ht="15">
      <c r="B12" s="2" t="s">
        <v>9</v>
      </c>
      <c r="C12" s="2" t="s">
        <v>22</v>
      </c>
      <c r="D12" s="2">
        <v>600</v>
      </c>
      <c r="E12" s="2">
        <v>149</v>
      </c>
      <c r="F12" s="3">
        <f t="shared" si="0"/>
        <v>0.24833333333333332</v>
      </c>
    </row>
    <row r="13" spans="2:6" ht="15">
      <c r="B13" s="2" t="s">
        <v>23</v>
      </c>
      <c r="C13" s="2" t="s">
        <v>24</v>
      </c>
      <c r="D13" s="2">
        <v>299</v>
      </c>
      <c r="E13" s="2">
        <v>45</v>
      </c>
      <c r="F13" s="3">
        <f>E13/D13</f>
        <v>0.1505016722408027</v>
      </c>
    </row>
    <row r="14" spans="2:6" ht="15">
      <c r="B14" s="2" t="s">
        <v>26</v>
      </c>
      <c r="C14" s="2" t="s">
        <v>25</v>
      </c>
      <c r="D14" s="2">
        <v>130</v>
      </c>
      <c r="E14" s="2">
        <v>35</v>
      </c>
      <c r="F14" s="3">
        <f>E14/D14</f>
        <v>0.2692307692307692</v>
      </c>
    </row>
    <row r="15" spans="2:6" ht="15">
      <c r="B15" s="2" t="s">
        <v>33</v>
      </c>
      <c r="C15" s="2" t="s">
        <v>34</v>
      </c>
      <c r="D15" s="2">
        <v>0</v>
      </c>
      <c r="E15" s="2">
        <v>0</v>
      </c>
      <c r="F15" s="3">
        <v>0</v>
      </c>
    </row>
    <row r="16" spans="2:6" ht="15">
      <c r="B16" s="2" t="s">
        <v>31</v>
      </c>
      <c r="C16" s="2" t="s">
        <v>32</v>
      </c>
      <c r="D16" s="2">
        <v>0</v>
      </c>
      <c r="E16" s="2">
        <v>0</v>
      </c>
      <c r="F16" s="3">
        <v>0</v>
      </c>
    </row>
    <row r="17" spans="2:6" ht="15">
      <c r="B17" s="2" t="s">
        <v>29</v>
      </c>
      <c r="C17" s="2" t="s">
        <v>30</v>
      </c>
      <c r="D17" s="2">
        <v>0</v>
      </c>
      <c r="E17" s="2">
        <v>0</v>
      </c>
      <c r="F17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B15" sqref="B15:C15"/>
    </sheetView>
  </sheetViews>
  <sheetFormatPr defaultColWidth="9.140625" defaultRowHeight="15"/>
  <cols>
    <col min="1" max="1" width="3.00390625" style="0" customWidth="1"/>
    <col min="2" max="2" width="16.8515625" style="0" bestFit="1" customWidth="1"/>
  </cols>
  <sheetData>
    <row r="1" ht="6.75" customHeight="1"/>
    <row r="2" spans="2:6" ht="15">
      <c r="B2" s="1" t="s">
        <v>10</v>
      </c>
      <c r="C2" s="1" t="s">
        <v>11</v>
      </c>
      <c r="D2" s="1" t="s">
        <v>12</v>
      </c>
      <c r="E2" s="1" t="s">
        <v>0</v>
      </c>
      <c r="F2" s="1" t="s">
        <v>13</v>
      </c>
    </row>
    <row r="3" spans="2:6" ht="15">
      <c r="B3" s="2" t="s">
        <v>1</v>
      </c>
      <c r="C3" s="2" t="s">
        <v>14</v>
      </c>
      <c r="D3" s="2">
        <v>99</v>
      </c>
      <c r="E3" s="2">
        <v>30</v>
      </c>
      <c r="F3" s="3">
        <f>E3/D3</f>
        <v>0.30303030303030304</v>
      </c>
    </row>
    <row r="4" spans="2:6" ht="15">
      <c r="B4" s="2" t="s">
        <v>2</v>
      </c>
      <c r="C4" s="2" t="s">
        <v>15</v>
      </c>
      <c r="D4" s="2">
        <v>159</v>
      </c>
      <c r="E4" s="2">
        <v>45</v>
      </c>
      <c r="F4" s="3">
        <f>E4/D4</f>
        <v>0.2830188679245283</v>
      </c>
    </row>
    <row r="5" spans="2:6" ht="15">
      <c r="B5" s="2" t="s">
        <v>27</v>
      </c>
      <c r="C5" s="2" t="s">
        <v>28</v>
      </c>
      <c r="D5" s="2">
        <v>79</v>
      </c>
      <c r="E5" s="2">
        <v>20</v>
      </c>
      <c r="F5" s="3">
        <f>E5/D5</f>
        <v>0.25316455696202533</v>
      </c>
    </row>
    <row r="6" spans="2:6" ht="15">
      <c r="B6" s="2" t="s">
        <v>3</v>
      </c>
      <c r="C6" s="2" t="s">
        <v>16</v>
      </c>
      <c r="D6" s="2">
        <v>0</v>
      </c>
      <c r="E6" s="2">
        <v>0</v>
      </c>
      <c r="F6" s="3">
        <v>0</v>
      </c>
    </row>
    <row r="7" spans="2:6" ht="15">
      <c r="B7" s="2" t="s">
        <v>4</v>
      </c>
      <c r="C7" s="2" t="s">
        <v>17</v>
      </c>
      <c r="D7" s="2">
        <v>0</v>
      </c>
      <c r="E7" s="2">
        <v>0</v>
      </c>
      <c r="F7" s="3">
        <v>0</v>
      </c>
    </row>
    <row r="8" spans="2:6" ht="15">
      <c r="B8" s="2" t="s">
        <v>5</v>
      </c>
      <c r="C8" s="2" t="s">
        <v>18</v>
      </c>
      <c r="D8" s="2">
        <v>364</v>
      </c>
      <c r="E8" s="2">
        <v>100</v>
      </c>
      <c r="F8" s="3">
        <f>E8/D8</f>
        <v>0.27472527472527475</v>
      </c>
    </row>
    <row r="9" spans="2:6" ht="15">
      <c r="B9" s="2" t="s">
        <v>6</v>
      </c>
      <c r="C9" s="2" t="s">
        <v>19</v>
      </c>
      <c r="D9" s="2">
        <v>159</v>
      </c>
      <c r="E9" s="2">
        <v>40</v>
      </c>
      <c r="F9" s="3">
        <f>E9/D9</f>
        <v>0.25157232704402516</v>
      </c>
    </row>
    <row r="10" spans="2:6" ht="15">
      <c r="B10" s="2" t="s">
        <v>7</v>
      </c>
      <c r="C10" s="2" t="s">
        <v>20</v>
      </c>
      <c r="D10" s="2">
        <v>0</v>
      </c>
      <c r="E10" s="2">
        <v>0</v>
      </c>
      <c r="F10" s="3">
        <v>0</v>
      </c>
    </row>
    <row r="11" spans="2:6" ht="15">
      <c r="B11" s="2" t="s">
        <v>8</v>
      </c>
      <c r="C11" s="2" t="s">
        <v>21</v>
      </c>
      <c r="D11" s="2">
        <v>0</v>
      </c>
      <c r="E11" s="2">
        <v>0</v>
      </c>
      <c r="F11" s="3">
        <v>0</v>
      </c>
    </row>
    <row r="12" spans="2:6" ht="15">
      <c r="B12" s="2" t="s">
        <v>9</v>
      </c>
      <c r="C12" s="2" t="s">
        <v>22</v>
      </c>
      <c r="D12" s="2">
        <v>520</v>
      </c>
      <c r="E12" s="2">
        <v>160</v>
      </c>
      <c r="F12" s="3">
        <f>E12/D12</f>
        <v>0.3076923076923077</v>
      </c>
    </row>
    <row r="13" spans="2:6" ht="15">
      <c r="B13" s="2" t="s">
        <v>23</v>
      </c>
      <c r="C13" s="2" t="s">
        <v>24</v>
      </c>
      <c r="D13" s="2">
        <v>0</v>
      </c>
      <c r="E13" s="2">
        <v>0</v>
      </c>
      <c r="F13" s="3">
        <v>0</v>
      </c>
    </row>
    <row r="14" spans="2:6" ht="15">
      <c r="B14" s="2" t="s">
        <v>26</v>
      </c>
      <c r="C14" s="2" t="s">
        <v>25</v>
      </c>
      <c r="D14" s="2">
        <v>0</v>
      </c>
      <c r="E14" s="2">
        <v>0</v>
      </c>
      <c r="F14" s="3">
        <v>0</v>
      </c>
    </row>
    <row r="15" spans="2:6" ht="15">
      <c r="B15" s="2" t="s">
        <v>33</v>
      </c>
      <c r="C15" s="2" t="s">
        <v>34</v>
      </c>
      <c r="D15" s="2">
        <v>135</v>
      </c>
      <c r="E15" s="2">
        <v>40</v>
      </c>
      <c r="F15" s="3">
        <f>E15/D15</f>
        <v>0.2962962962962963</v>
      </c>
    </row>
    <row r="16" spans="2:6" ht="15">
      <c r="B16" s="2" t="s">
        <v>31</v>
      </c>
      <c r="C16" s="2" t="s">
        <v>32</v>
      </c>
      <c r="D16" s="2">
        <v>554</v>
      </c>
      <c r="E16" s="2">
        <v>200</v>
      </c>
      <c r="F16" s="3">
        <f>E16/D16</f>
        <v>0.36101083032490977</v>
      </c>
    </row>
    <row r="17" spans="2:6" ht="15">
      <c r="B17" s="2" t="s">
        <v>29</v>
      </c>
      <c r="C17" s="2" t="s">
        <v>30</v>
      </c>
      <c r="D17" s="2">
        <v>705</v>
      </c>
      <c r="E17" s="2">
        <v>190</v>
      </c>
      <c r="F17" s="3">
        <f>E17/D17</f>
        <v>0.2695035460992908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B18" sqref="B18:C18"/>
    </sheetView>
  </sheetViews>
  <sheetFormatPr defaultColWidth="9.140625" defaultRowHeight="15"/>
  <cols>
    <col min="1" max="1" width="2.140625" style="0" customWidth="1"/>
    <col min="2" max="2" width="16.8515625" style="0" bestFit="1" customWidth="1"/>
    <col min="4" max="4" width="7.7109375" style="0" bestFit="1" customWidth="1"/>
    <col min="5" max="5" width="9.140625" style="0" bestFit="1" customWidth="1"/>
    <col min="6" max="6" width="6.57421875" style="0" bestFit="1" customWidth="1"/>
    <col min="7" max="7" width="12.7109375" style="0" bestFit="1" customWidth="1"/>
    <col min="8" max="8" width="12.140625" style="0" bestFit="1" customWidth="1"/>
    <col min="9" max="9" width="13.421875" style="0" bestFit="1" customWidth="1"/>
  </cols>
  <sheetData>
    <row r="1" ht="3.75" customHeight="1"/>
    <row r="2" spans="2:9" ht="15">
      <c r="B2" s="6" t="s">
        <v>10</v>
      </c>
      <c r="C2" s="5" t="s">
        <v>11</v>
      </c>
      <c r="D2" s="12" t="s">
        <v>47</v>
      </c>
      <c r="E2" s="12"/>
      <c r="F2" s="12"/>
      <c r="G2" s="12"/>
      <c r="H2" s="12"/>
      <c r="I2" s="12"/>
    </row>
    <row r="3" spans="2:9" ht="15">
      <c r="B3" s="13"/>
      <c r="C3" s="5"/>
      <c r="D3" s="1">
        <v>1</v>
      </c>
      <c r="E3" s="1">
        <v>2</v>
      </c>
      <c r="F3" s="1">
        <v>3</v>
      </c>
      <c r="G3" s="8">
        <v>12</v>
      </c>
      <c r="H3" s="1">
        <v>13</v>
      </c>
      <c r="I3" s="1">
        <v>23</v>
      </c>
    </row>
    <row r="4" spans="2:9" ht="15">
      <c r="B4" s="7"/>
      <c r="C4" s="5"/>
      <c r="D4" s="1" t="s">
        <v>35</v>
      </c>
      <c r="E4" s="1" t="s">
        <v>36</v>
      </c>
      <c r="F4" s="1" t="s">
        <v>37</v>
      </c>
      <c r="G4" s="8" t="s">
        <v>38</v>
      </c>
      <c r="H4" s="8" t="s">
        <v>40</v>
      </c>
      <c r="I4" s="8" t="s">
        <v>39</v>
      </c>
    </row>
    <row r="5" spans="2:9" ht="15">
      <c r="B5" s="2" t="s">
        <v>1</v>
      </c>
      <c r="C5" s="2" t="s">
        <v>14</v>
      </c>
      <c r="D5" s="9">
        <f>ЯНВАРЬ!E3/ЯНВАРЬ!D3</f>
        <v>0.29</v>
      </c>
      <c r="E5" s="9">
        <f>ФЕВРАЛЬ!E3/ФЕВРАЛЬ!D3</f>
        <v>0.2727272727272727</v>
      </c>
      <c r="F5" s="9">
        <f>МАРТ!E3/МАРТ!D3</f>
        <v>0.30303030303030304</v>
      </c>
      <c r="G5" s="9">
        <f>(ЯНВАРЬ!E3+ФЕВРАЛЬ!E3)/(ФЕВРАЛЬ!D3+ЯНВАРЬ!D3)</f>
        <v>0.28095238095238095</v>
      </c>
      <c r="H5" s="9">
        <f>(ЯНВАРЬ!E3+ФЕВРАЛЬ!E3+МАРТ!E3)/(МАРТ!D3+ФЕВРАЛЬ!D3+ЯНВАРЬ!D3)</f>
        <v>0.28802588996763756</v>
      </c>
      <c r="I5" s="9">
        <f>(ФЕВРАЛЬ!E3+МАРТ!E3)/(МАРТ!D3+ФЕВРАЛЬ!D3)</f>
        <v>0.28708133971291866</v>
      </c>
    </row>
    <row r="6" spans="2:9" ht="15">
      <c r="B6" s="2" t="s">
        <v>2</v>
      </c>
      <c r="C6" s="2" t="s">
        <v>15</v>
      </c>
      <c r="D6" s="9">
        <f>ЯНВАРЬ!E4/ЯНВАРЬ!D4</f>
        <v>0.275</v>
      </c>
      <c r="E6" s="9">
        <v>0</v>
      </c>
      <c r="F6" s="9">
        <f>МАРТ!E4/МАРТ!D4</f>
        <v>0.2830188679245283</v>
      </c>
      <c r="G6" s="9">
        <f>(ЯНВАРЬ!E4+ФЕВРАЛЬ!E4)/(ФЕВРАЛЬ!D4+ЯНВАРЬ!D4)</f>
        <v>0.275</v>
      </c>
      <c r="H6" s="9">
        <f>(ЯНВАРЬ!E4+ФЕВРАЛЬ!E4+МАРТ!E4)/(МАРТ!D4+ФЕВРАЛЬ!D4+ЯНВАРЬ!D4)</f>
        <v>0.27956989247311825</v>
      </c>
      <c r="I6" s="9">
        <f>(ФЕВРАЛЬ!E4+МАРТ!E4)/(МАРТ!D4+ФЕВРАЛЬ!D4)</f>
        <v>0.2830188679245283</v>
      </c>
    </row>
    <row r="7" spans="2:9" ht="15">
      <c r="B7" s="2" t="s">
        <v>27</v>
      </c>
      <c r="C7" s="2" t="s">
        <v>28</v>
      </c>
      <c r="D7" s="9">
        <v>0</v>
      </c>
      <c r="E7" s="9">
        <v>0</v>
      </c>
      <c r="F7" s="9">
        <f>МАРТ!E5/МАРТ!D5</f>
        <v>0.25316455696202533</v>
      </c>
      <c r="G7" s="9">
        <v>0</v>
      </c>
      <c r="H7" s="9">
        <f>(ЯНВАРЬ!E5+ФЕВРАЛЬ!E5+МАРТ!E5)/(МАРТ!D5+ФЕВРАЛЬ!D5+ЯНВАРЬ!D5)</f>
        <v>0.25316455696202533</v>
      </c>
      <c r="I7" s="9">
        <f>(ФЕВРАЛЬ!E5+МАРТ!E5)/(МАРТ!D5+ФЕВРАЛЬ!D5)</f>
        <v>0.25316455696202533</v>
      </c>
    </row>
    <row r="8" spans="2:9" ht="15">
      <c r="B8" s="2" t="s">
        <v>3</v>
      </c>
      <c r="C8" s="2" t="s">
        <v>16</v>
      </c>
      <c r="D8" s="9">
        <f>ЯНВАРЬ!E6/ЯНВАРЬ!D6</f>
        <v>0.22058823529411764</v>
      </c>
      <c r="E8" s="9">
        <f>ФЕВРАЛЬ!E6/ФЕВРАЛЬ!D6</f>
        <v>0.09523809523809523</v>
      </c>
      <c r="F8" s="9">
        <v>0</v>
      </c>
      <c r="G8" s="9">
        <f>(ЯНВАРЬ!E6+ФЕВРАЛЬ!E6)/(ФЕВРАЛЬ!D6+ЯНВАРЬ!D6)</f>
        <v>0.13135593220338984</v>
      </c>
      <c r="H8" s="9">
        <f>(ЯНВАРЬ!E6+ФЕВРАЛЬ!E6+МАРТ!E6)/(МАРТ!D6+ФЕВРАЛЬ!D6+ЯНВАРЬ!D6)</f>
        <v>0.13135593220338984</v>
      </c>
      <c r="I8" s="9">
        <f>(ФЕВРАЛЬ!E6+МАРТ!E6)/(МАРТ!D6+ФЕВРАЛЬ!D6)</f>
        <v>0.09523809523809523</v>
      </c>
    </row>
    <row r="9" spans="2:9" ht="15">
      <c r="B9" s="2" t="s">
        <v>4</v>
      </c>
      <c r="C9" s="2" t="s">
        <v>17</v>
      </c>
      <c r="D9" s="9">
        <f>ЯНВАРЬ!E7/ЯНВАРЬ!D7</f>
        <v>0.344</v>
      </c>
      <c r="E9" s="9">
        <f>ФЕВРАЛЬ!E7/ФЕВРАЛЬ!D7</f>
        <v>0.4444444444444444</v>
      </c>
      <c r="F9" s="9">
        <v>0</v>
      </c>
      <c r="G9" s="9">
        <f>(ЯНВАРЬ!E7+ФЕВРАЛЬ!E7)/(ФЕВРАЛЬ!D7+ЯНВАРЬ!D7)</f>
        <v>0.38839285714285715</v>
      </c>
      <c r="H9" s="9">
        <f>(ЯНВАРЬ!E7+ФЕВРАЛЬ!E7+МАРТ!E7)/(МАРТ!D7+ФЕВРАЛЬ!D7+ЯНВАРЬ!D7)</f>
        <v>0.38839285714285715</v>
      </c>
      <c r="I9" s="9">
        <f>(ФЕВРАЛЬ!E7+МАРТ!E7)/(МАРТ!D7+ФЕВРАЛЬ!D7)</f>
        <v>0.4444444444444444</v>
      </c>
    </row>
    <row r="10" spans="2:9" ht="15">
      <c r="B10" s="2" t="s">
        <v>5</v>
      </c>
      <c r="C10" s="2" t="s">
        <v>18</v>
      </c>
      <c r="D10" s="9">
        <f>ЯНВАРЬ!E8/ЯНВАРЬ!D8</f>
        <v>0.288135593220339</v>
      </c>
      <c r="E10" s="9">
        <f>ФЕВРАЛЬ!E8/ФЕВРАЛЬ!D8</f>
        <v>0.2682291666666667</v>
      </c>
      <c r="F10" s="9">
        <f>МАРТ!E8/МАРТ!D8</f>
        <v>0.27472527472527475</v>
      </c>
      <c r="G10" s="9">
        <f>(ЯНВАРЬ!E8+ФЕВРАЛЬ!E8)/(ФЕВРАЛЬ!D8+ЯНВАРЬ!D8)</f>
        <v>0.2777777777777778</v>
      </c>
      <c r="H10" s="9">
        <f>(ЯНВАРЬ!E8+ФЕВРАЛЬ!E8+МАРТ!E8)/(МАРТ!D8+ФЕВРАЛЬ!D8+ЯНВАРЬ!D8)</f>
        <v>0.2767695099818512</v>
      </c>
      <c r="I10" s="9">
        <f>(ФЕВРАЛЬ!E8+МАРТ!E8)/(МАРТ!D8+ФЕВРАЛЬ!D8)</f>
        <v>0.2713903743315508</v>
      </c>
    </row>
    <row r="11" spans="2:9" ht="15">
      <c r="B11" s="2" t="s">
        <v>6</v>
      </c>
      <c r="C11" s="2" t="s">
        <v>19</v>
      </c>
      <c r="D11" s="9">
        <f>ЯНВАРЬ!E9/ЯНВАРЬ!D9</f>
        <v>0.28125</v>
      </c>
      <c r="E11" s="9">
        <v>0</v>
      </c>
      <c r="F11" s="9">
        <f>МАРТ!E9/МАРТ!D9</f>
        <v>0.25157232704402516</v>
      </c>
      <c r="G11" s="9">
        <f>(ЯНВАРЬ!E9+ФЕВРАЛЬ!E9)/(ФЕВРАЛЬ!D9+ЯНВАРЬ!D9)</f>
        <v>0.28125</v>
      </c>
      <c r="H11" s="9">
        <f>(ЯНВАРЬ!E9+ФЕВРАЛЬ!E9+МАРТ!E9)/(МАРТ!D9+ФЕВРАЛЬ!D9+ЯНВАРЬ!D9)</f>
        <v>0.26480836236933797</v>
      </c>
      <c r="I11" s="9">
        <f>(ФЕВРАЛЬ!E9+МАРТ!E9)/(МАРТ!D9+ФЕВРАЛЬ!D9)</f>
        <v>0.25157232704402516</v>
      </c>
    </row>
    <row r="12" spans="2:9" ht="15">
      <c r="B12" s="2" t="s">
        <v>7</v>
      </c>
      <c r="C12" s="2" t="s">
        <v>20</v>
      </c>
      <c r="D12" s="9">
        <f>ЯНВАРЬ!E10/ЯНВАРЬ!D10</f>
        <v>0.2886002886002886</v>
      </c>
      <c r="E12" s="9">
        <f>ФЕВРАЛЬ!E10/ФЕВРАЛЬ!D10</f>
        <v>0.29285714285714287</v>
      </c>
      <c r="F12" s="9">
        <v>0</v>
      </c>
      <c r="G12" s="9">
        <f>(ЯНВАРЬ!E10+ФЕВРАЛЬ!E10)/(ФЕВРАЛЬ!D10+ЯНВАРЬ!D10)</f>
        <v>0.2907394113424264</v>
      </c>
      <c r="H12" s="9">
        <f>(ЯНВАРЬ!E10+ФЕВРАЛЬ!E10+МАРТ!E10)/(МАРТ!D10+ФЕВРАЛЬ!D10+ЯНВАРЬ!D10)</f>
        <v>0.2907394113424264</v>
      </c>
      <c r="I12" s="9">
        <f>(ФЕВРАЛЬ!E10+МАРТ!E10)/(МАРТ!D10+ФЕВРАЛЬ!D10)</f>
        <v>0.29285714285714287</v>
      </c>
    </row>
    <row r="13" spans="2:9" ht="15">
      <c r="B13" s="2" t="s">
        <v>8</v>
      </c>
      <c r="C13" s="2" t="s">
        <v>21</v>
      </c>
      <c r="D13" s="9">
        <f>ЯНВАРЬ!E11/ЯНВАРЬ!D11</f>
        <v>0.3783783783783784</v>
      </c>
      <c r="E13" s="9">
        <f>ФЕВРАЛЬ!E11/ФЕВРАЛЬ!D11</f>
        <v>0.3472727272727273</v>
      </c>
      <c r="F13" s="9">
        <v>0</v>
      </c>
      <c r="G13" s="9">
        <f>(ЯНВАРЬ!E11+ФЕВРАЛЬ!E11)/(ФЕВРАЛЬ!D11+ЯНВАРЬ!D11)</f>
        <v>0.36235955056179775</v>
      </c>
      <c r="H13" s="9">
        <f>(ЯНВАРЬ!E11+ФЕВРАЛЬ!E11+МАРТ!E11)/(МАРТ!D11+ФЕВРАЛЬ!D11+ЯНВАРЬ!D11)</f>
        <v>0.36235955056179775</v>
      </c>
      <c r="I13" s="9">
        <f>(ФЕВРАЛЬ!E11+МАРТ!E11)/(МАРТ!D11+ФЕВРАЛЬ!D11)</f>
        <v>0.3472727272727273</v>
      </c>
    </row>
    <row r="14" spans="2:9" ht="15">
      <c r="B14" s="2" t="s">
        <v>9</v>
      </c>
      <c r="C14" s="2" t="s">
        <v>22</v>
      </c>
      <c r="D14" s="9">
        <f>ЯНВАРЬ!E12/ЯНВАРЬ!D12</f>
        <v>0.27624309392265195</v>
      </c>
      <c r="E14" s="9">
        <f>ФЕВРАЛЬ!E12/ФЕВРАЛЬ!D12</f>
        <v>0.24833333333333332</v>
      </c>
      <c r="F14" s="9">
        <f>МАРТ!E12/МАРТ!D12</f>
        <v>0.3076923076923077</v>
      </c>
      <c r="G14" s="9">
        <f>(ЯНВАРЬ!E12+ФЕВРАЛЬ!E12)/(ФЕВРАЛЬ!D12+ЯНВАРЬ!D12)</f>
        <v>0.2615923009623797</v>
      </c>
      <c r="H14" s="9">
        <f>(ЯНВАРЬ!E12+ФЕВРАЛЬ!E12+МАРТ!E12)/(МАРТ!D12+ФЕВРАЛЬ!D12+ЯНВАРЬ!D12)</f>
        <v>0.2760072158749248</v>
      </c>
      <c r="I14" s="9">
        <f>(ФЕВРАЛЬ!E12+МАРТ!E12)/(МАРТ!D12+ФЕВРАЛЬ!D12)</f>
        <v>0.27589285714285716</v>
      </c>
    </row>
    <row r="15" spans="2:9" ht="15">
      <c r="B15" s="2" t="s">
        <v>23</v>
      </c>
      <c r="C15" s="2" t="s">
        <v>24</v>
      </c>
      <c r="D15" s="9">
        <v>0</v>
      </c>
      <c r="E15" s="9">
        <f>ФЕВРАЛЬ!E13/ФЕВРАЛЬ!D13</f>
        <v>0.1505016722408027</v>
      </c>
      <c r="F15" s="9">
        <v>0</v>
      </c>
      <c r="G15" s="9">
        <f>(ЯНВАРЬ!E13+ФЕВРАЛЬ!E13)/(ФЕВРАЛЬ!D13+ЯНВАРЬ!D13)</f>
        <v>0.1505016722408027</v>
      </c>
      <c r="H15" s="9">
        <f>(ЯНВАРЬ!E13+ФЕВРАЛЬ!E13+МАРТ!E13)/(МАРТ!D13+ФЕВРАЛЬ!D13+ЯНВАРЬ!D13)</f>
        <v>0.1505016722408027</v>
      </c>
      <c r="I15" s="9">
        <f>(ФЕВРАЛЬ!E13+МАРТ!E13)/(МАРТ!D13+ФЕВРАЛЬ!D13)</f>
        <v>0.1505016722408027</v>
      </c>
    </row>
    <row r="16" spans="2:9" ht="15">
      <c r="B16" s="2" t="s">
        <v>26</v>
      </c>
      <c r="C16" s="2" t="s">
        <v>25</v>
      </c>
      <c r="D16" s="9">
        <v>0</v>
      </c>
      <c r="E16" s="9">
        <f>ФЕВРАЛЬ!E14/ФЕВРАЛЬ!D14</f>
        <v>0.2692307692307692</v>
      </c>
      <c r="F16" s="9">
        <v>0</v>
      </c>
      <c r="G16" s="9">
        <f>(ЯНВАРЬ!E14+ФЕВРАЛЬ!E14)/(ФЕВРАЛЬ!D14+ЯНВАРЬ!D14)</f>
        <v>0.2692307692307692</v>
      </c>
      <c r="H16" s="9">
        <f>(ЯНВАРЬ!E14+ФЕВРАЛЬ!E14+МАРТ!E14)/(МАРТ!D14+ФЕВРАЛЬ!D14+ЯНВАРЬ!D14)</f>
        <v>0.2692307692307692</v>
      </c>
      <c r="I16" s="9">
        <f>(ФЕВРАЛЬ!E14+МАРТ!E14)/(МАРТ!D14+ФЕВРАЛЬ!D14)</f>
        <v>0.2692307692307692</v>
      </c>
    </row>
    <row r="17" spans="2:9" ht="15">
      <c r="B17" s="2" t="s">
        <v>33</v>
      </c>
      <c r="C17" s="2" t="s">
        <v>34</v>
      </c>
      <c r="D17" s="9">
        <v>0</v>
      </c>
      <c r="E17" s="9">
        <v>0</v>
      </c>
      <c r="F17" s="9">
        <f>МАРТ!E15/МАРТ!D15</f>
        <v>0.2962962962962963</v>
      </c>
      <c r="G17" s="9">
        <v>0</v>
      </c>
      <c r="H17" s="9">
        <f>(ЯНВАРЬ!E15+ФЕВРАЛЬ!E15+МАРТ!E15)/(МАРТ!D15+ФЕВРАЛЬ!D15+ЯНВАРЬ!D15)</f>
        <v>0.2962962962962963</v>
      </c>
      <c r="I17" s="9">
        <f>(ФЕВРАЛЬ!E15+МАРТ!E15)/(МАРТ!D15+ФЕВРАЛЬ!D15)</f>
        <v>0.2962962962962963</v>
      </c>
    </row>
    <row r="18" spans="2:9" ht="15">
      <c r="B18" s="2" t="s">
        <v>31</v>
      </c>
      <c r="C18" s="2" t="s">
        <v>32</v>
      </c>
      <c r="D18" s="9">
        <v>0</v>
      </c>
      <c r="E18" s="9">
        <v>0</v>
      </c>
      <c r="F18" s="9">
        <f>МАРТ!E16/МАРТ!D16</f>
        <v>0.36101083032490977</v>
      </c>
      <c r="G18" s="9">
        <v>0</v>
      </c>
      <c r="H18" s="9">
        <f>(ЯНВАРЬ!E16+ФЕВРАЛЬ!E16+МАРТ!E16)/(МАРТ!D16+ФЕВРАЛЬ!D16+ЯНВАРЬ!D16)</f>
        <v>0.36101083032490977</v>
      </c>
      <c r="I18" s="9">
        <f>(ФЕВРАЛЬ!E16+МАРТ!E16)/(МАРТ!D16+ФЕВРАЛЬ!D16)</f>
        <v>0.36101083032490977</v>
      </c>
    </row>
    <row r="19" spans="2:9" ht="15">
      <c r="B19" s="2" t="s">
        <v>29</v>
      </c>
      <c r="C19" s="2" t="s">
        <v>30</v>
      </c>
      <c r="D19" s="9">
        <v>0</v>
      </c>
      <c r="E19" s="9">
        <v>0</v>
      </c>
      <c r="F19" s="9">
        <f>МАРТ!E17/МАРТ!D17</f>
        <v>0.2695035460992908</v>
      </c>
      <c r="G19" s="9">
        <v>0</v>
      </c>
      <c r="H19" s="9">
        <f>(ЯНВАРЬ!E17+ФЕВРАЛЬ!E17+МАРТ!E17)/(МАРТ!D17+ФЕВРАЛЬ!D17+ЯНВАРЬ!D17)</f>
        <v>0.2695035460992908</v>
      </c>
      <c r="I19" s="9">
        <f>(ФЕВРАЛЬ!E17+МАРТ!E17)/(МАРТ!D17+ФЕВРАЛЬ!D17)</f>
        <v>0.2695035460992908</v>
      </c>
    </row>
  </sheetData>
  <sheetProtection/>
  <mergeCells count="3">
    <mergeCell ref="C2:C4"/>
    <mergeCell ref="D2:I2"/>
    <mergeCell ref="B2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2"/>
  <sheetViews>
    <sheetView tabSelected="1" zoomScalePageLayoutView="0" workbookViewId="0" topLeftCell="A1">
      <selection activeCell="P15" sqref="P15"/>
    </sheetView>
  </sheetViews>
  <sheetFormatPr defaultColWidth="9.140625" defaultRowHeight="15"/>
  <cols>
    <col min="1" max="1" width="2.28125" style="0" customWidth="1"/>
    <col min="3" max="3" width="19.57421875" style="0" customWidth="1"/>
    <col min="4" max="4" width="12.7109375" style="0" customWidth="1"/>
  </cols>
  <sheetData>
    <row r="1" ht="7.5" customHeight="1"/>
    <row r="2" spans="2:7" ht="15">
      <c r="B2" s="11" t="s">
        <v>11</v>
      </c>
      <c r="C2" s="11" t="s">
        <v>46</v>
      </c>
      <c r="D2" s="11" t="s">
        <v>13</v>
      </c>
      <c r="G2" s="4"/>
    </row>
    <row r="3" spans="2:4" ht="15">
      <c r="B3" s="4"/>
      <c r="C3" s="10" t="s">
        <v>41</v>
      </c>
      <c r="D3" s="4"/>
    </row>
    <row r="4" spans="2:4" ht="15">
      <c r="B4" s="2" t="s">
        <v>14</v>
      </c>
      <c r="C4" s="2" t="s">
        <v>1</v>
      </c>
      <c r="D4" s="2"/>
    </row>
    <row r="5" spans="2:4" ht="15">
      <c r="B5" s="2" t="s">
        <v>28</v>
      </c>
      <c r="C5" s="2" t="s">
        <v>27</v>
      </c>
      <c r="D5" s="2"/>
    </row>
    <row r="6" spans="2:4" ht="15">
      <c r="B6" s="2" t="s">
        <v>20</v>
      </c>
      <c r="C6" s="2" t="s">
        <v>7</v>
      </c>
      <c r="D6" s="2"/>
    </row>
    <row r="7" spans="2:4" ht="15">
      <c r="B7" s="4"/>
      <c r="C7" s="10" t="s">
        <v>42</v>
      </c>
      <c r="D7" s="4"/>
    </row>
    <row r="8" spans="2:4" ht="15">
      <c r="B8" s="2" t="s">
        <v>30</v>
      </c>
      <c r="C8" s="2" t="s">
        <v>29</v>
      </c>
      <c r="D8" s="2"/>
    </row>
    <row r="9" spans="2:4" ht="15">
      <c r="B9" s="2" t="s">
        <v>25</v>
      </c>
      <c r="C9" s="2" t="s">
        <v>26</v>
      </c>
      <c r="D9" s="2"/>
    </row>
    <row r="10" spans="2:4" ht="15">
      <c r="B10" s="2" t="s">
        <v>18</v>
      </c>
      <c r="C10" s="2" t="s">
        <v>5</v>
      </c>
      <c r="D10" s="2"/>
    </row>
    <row r="11" spans="2:4" ht="15">
      <c r="B11" s="4"/>
      <c r="C11" s="10" t="s">
        <v>43</v>
      </c>
      <c r="D11" s="4"/>
    </row>
    <row r="12" spans="2:4" ht="15">
      <c r="B12" s="2" t="s">
        <v>34</v>
      </c>
      <c r="C12" s="2" t="s">
        <v>33</v>
      </c>
      <c r="D12" s="2"/>
    </row>
    <row r="13" spans="2:4" ht="15">
      <c r="B13" s="2" t="s">
        <v>19</v>
      </c>
      <c r="C13" s="2" t="s">
        <v>6</v>
      </c>
      <c r="D13" s="2"/>
    </row>
    <row r="14" spans="2:4" ht="15">
      <c r="B14" s="2" t="s">
        <v>16</v>
      </c>
      <c r="C14" s="2" t="s">
        <v>3</v>
      </c>
      <c r="D14" s="2"/>
    </row>
    <row r="15" spans="2:4" ht="15">
      <c r="B15" s="2" t="s">
        <v>17</v>
      </c>
      <c r="C15" s="2" t="s">
        <v>4</v>
      </c>
      <c r="D15" s="2"/>
    </row>
    <row r="16" spans="2:4" ht="15">
      <c r="B16" s="4"/>
      <c r="C16" s="10" t="s">
        <v>44</v>
      </c>
      <c r="D16" s="4"/>
    </row>
    <row r="17" spans="2:4" ht="15">
      <c r="B17" s="2" t="s">
        <v>21</v>
      </c>
      <c r="C17" s="2" t="s">
        <v>8</v>
      </c>
      <c r="D17" s="2"/>
    </row>
    <row r="18" spans="2:4" ht="15">
      <c r="B18" s="2" t="s">
        <v>22</v>
      </c>
      <c r="C18" s="2" t="s">
        <v>9</v>
      </c>
      <c r="D18" s="2"/>
    </row>
    <row r="19" spans="2:4" ht="15">
      <c r="B19" s="4"/>
      <c r="C19" s="10" t="s">
        <v>45</v>
      </c>
      <c r="D19" s="4"/>
    </row>
    <row r="20" spans="2:4" ht="15">
      <c r="B20" s="2" t="s">
        <v>32</v>
      </c>
      <c r="C20" s="2" t="s">
        <v>31</v>
      </c>
      <c r="D20" s="2"/>
    </row>
    <row r="21" spans="2:4" ht="15">
      <c r="B21" s="2" t="s">
        <v>24</v>
      </c>
      <c r="C21" s="2" t="s">
        <v>23</v>
      </c>
      <c r="D21" s="2"/>
    </row>
    <row r="22" spans="2:4" ht="15">
      <c r="B22" s="2" t="s">
        <v>15</v>
      </c>
      <c r="C22" s="2" t="s">
        <v>2</v>
      </c>
      <c r="D22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 Николай Сергеевич</dc:creator>
  <cp:keywords/>
  <dc:description/>
  <cp:lastModifiedBy>Поляков Николай Сергеевич</cp:lastModifiedBy>
  <dcterms:created xsi:type="dcterms:W3CDTF">2012-04-18T10:33:32Z</dcterms:created>
  <dcterms:modified xsi:type="dcterms:W3CDTF">2012-04-18T11:16:32Z</dcterms:modified>
  <cp:category/>
  <cp:version/>
  <cp:contentType/>
  <cp:contentStatus/>
</cp:coreProperties>
</file>