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<sst xmlns="http://schemas.openxmlformats.org/spreadsheetml/2006/main" count="5" uniqueCount="5">
  <si>
    <t>Сколько праздничных???</t>
  </si>
  <si>
    <t>Рабочее</t>
  </si>
  <si>
    <t>Сдача в пункте оборота</t>
  </si>
  <si>
    <t>Явка на работу</t>
  </si>
  <si>
    <t>празд. Дни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</si>
</sst>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h]:mm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2" fillId="0" borderId="0">
      <alignment/>
      <protection/>
    </xf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" fillId="31" borderId="10" applyFont="0" applyBorder="0">
      <alignment horizontal="center" vertical="center"/>
      <protection/>
    </xf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20" fontId="0" fillId="0" borderId="0" xfId="0" applyNumberFormat="1" applyAlignment="1">
      <alignment horizontal="center" vertical="center"/>
    </xf>
    <xf numFmtId="22" fontId="0" fillId="0" borderId="0" xfId="0" applyNumberFormat="1" applyAlignment="1">
      <alignment horizontal="center"/>
    </xf>
    <xf numFmtId="22" fontId="0" fillId="0" borderId="0" xfId="0" applyNumberFormat="1" applyAlignment="1">
      <alignment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5" borderId="0" xfId="0" applyNumberForma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3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2" max="2" width="16.8515625" style="0" customWidth="1"/>
    <col min="3" max="3" width="22.8515625" style="0" bestFit="1" customWidth="1"/>
    <col min="4" max="4" width="8.7109375" style="0" bestFit="1" customWidth="1"/>
    <col min="5" max="5" width="10.57421875" style="0" customWidth="1"/>
    <col min="6" max="6" width="12.57421875" style="0" customWidth="1"/>
    <col min="7" max="7" width="14.28125" style="0" bestFit="1" customWidth="1"/>
  </cols>
  <sheetData>
    <row r="2" ht="15">
      <c r="G2" t="s">
        <v>4</v>
      </c>
    </row>
    <row r="3" spans="2:7" ht="15">
      <c r="B3" s="5" t="s">
        <v>3</v>
      </c>
      <c r="C3" s="5" t="s">
        <v>2</v>
      </c>
      <c r="D3" s="5" t="s">
        <v>1</v>
      </c>
      <c r="E3" s="6" t="s">
        <v>0</v>
      </c>
      <c r="F3" s="6"/>
      <c r="G3" s="7">
        <v>40975</v>
      </c>
    </row>
    <row r="4" spans="2:7" ht="15">
      <c r="B4" s="4">
        <v>40976.00347222222</v>
      </c>
      <c r="C4" s="4">
        <v>40976.364583333336</v>
      </c>
      <c r="D4" s="1">
        <f>C4-B4</f>
        <v>0.3611111111167702</v>
      </c>
      <c r="E4" s="8">
        <f>SUMPRODUCT(1-ISNA(MATCH(INT(B4+(ROW(A$1:INDEX(A:A,(C4-B4)*1440))-1)/1440+0.000001),$G$3:$G$6,)))/1440</f>
        <v>0.3611111111111111</v>
      </c>
      <c r="F4" s="9">
        <f>MOD(SUMPRODUCT(((G$3:G$6=INT(B4:C4))*(B4:C4-G$3:G$6)*{-1,1})),1)</f>
        <v>0.3611111111167702</v>
      </c>
      <c r="G4" s="7">
        <v>40976</v>
      </c>
    </row>
    <row r="5" spans="2:7" ht="15">
      <c r="B5" s="3">
        <v>40976.708333333336</v>
      </c>
      <c r="C5" s="2">
        <v>40977.04513888889</v>
      </c>
      <c r="D5" s="1">
        <f>C5-B5</f>
        <v>0.3368055555547471</v>
      </c>
      <c r="E5" s="8">
        <f>SUMPRODUCT(1-ISNA(MATCH(INT(B5+(ROW(A$1:INDEX(A:A,(C5-B5)*1440))-1)/1440+0.000001),$G$3:$G$6,)))/1440</f>
        <v>0.3368055555555556</v>
      </c>
      <c r="F5" s="9">
        <f>MOD(SUMPRODUCT(((G$3:G$6=INT(B5:C5))*(B5:C5-G$3:G$6)*{-1,1})),1)</f>
        <v>0.3368055555547471</v>
      </c>
      <c r="G5" s="7">
        <v>40977</v>
      </c>
    </row>
    <row r="6" spans="2:7" ht="15">
      <c r="B6" s="4">
        <v>40975.961805555555</v>
      </c>
      <c r="C6" s="4">
        <v>40976.020833333336</v>
      </c>
      <c r="D6" s="1">
        <f>C6-B6</f>
        <v>0.05902777778101154</v>
      </c>
      <c r="E6" s="8">
        <f>SUMPRODUCT(1-ISNA(MATCH(INT(B6+(ROW(A$1:INDEX(A:A,(C6-B6)*1440))-1)/1440+0.000001),$G$3:$G$6,)))/1440</f>
        <v>0.059027777777777776</v>
      </c>
      <c r="F6" s="9">
        <f>MOD(SUMPRODUCT(((G$3:G$6=INT(B6:C6))*(B6:C6-G$3:G$6)*{-1,1})),1)</f>
        <v>0.05902777778101154</v>
      </c>
      <c r="G6" s="4"/>
    </row>
    <row r="7" spans="2:6" ht="15">
      <c r="B7" s="4">
        <v>40976.96180549768</v>
      </c>
      <c r="C7" s="4">
        <v>40977.020833333336</v>
      </c>
      <c r="D7" s="1">
        <f aca="true" t="shared" si="0" ref="D7:D23">C7-B7</f>
        <v>0.0590278356539784</v>
      </c>
      <c r="E7" s="8">
        <f>SUMPRODUCT(1-ISNA(MATCH(INT(B7+(ROW(A$1:INDEX(A:A,(C7-B7)*1440))-1)/1440+0.000001),$G$3:$G$6,)))/1440</f>
        <v>0.059027777777777776</v>
      </c>
      <c r="F7" s="9">
        <f>MOD(SUMPRODUCT(((G$3:G$6=INT(B7:C7))*(B7:C7-G$3:G$6)*{-1,1})),1)</f>
        <v>0.0590278356539784</v>
      </c>
    </row>
    <row r="8" spans="2:6" ht="15">
      <c r="B8" s="4">
        <v>40977.961805439816</v>
      </c>
      <c r="C8" s="4">
        <v>40978.020833333336</v>
      </c>
      <c r="D8" s="1">
        <f t="shared" si="0"/>
        <v>0.059027893519669306</v>
      </c>
      <c r="E8" s="8">
        <f>SUMPRODUCT(1-ISNA(MATCH(INT(B8+(ROW(A$1:INDEX(A:A,(C8-B8)*1440))-1)/1440+0.000001),$G$3:$G$6,)))/1440</f>
        <v>0.03819444444444445</v>
      </c>
      <c r="F8" s="9">
        <f>MOD(SUMPRODUCT(((G$3:G$6=INT(B8:C8))*(B8:C8-G$3:G$6)*{-1,1})),1)</f>
        <v>0.03819456018391065</v>
      </c>
    </row>
    <row r="9" spans="2:6" ht="15">
      <c r="B9" s="4">
        <v>40978.961805439816</v>
      </c>
      <c r="C9" s="4">
        <v>40979.020833333336</v>
      </c>
      <c r="D9" s="1">
        <f t="shared" si="0"/>
        <v>0.059027893519669306</v>
      </c>
      <c r="E9" s="8">
        <f>SUMPRODUCT(1-ISNA(MATCH(INT(B9+(ROW(A$1:INDEX(A:A,(C9-B9)*1440))-1)/1440+0.000001),$G$3:$G$6,)))/1440</f>
        <v>0</v>
      </c>
      <c r="F9" s="9">
        <f>MOD(SUMPRODUCT(((G$3:G$6=INT(B9:C9))*(B9:C9-G$3:G$6)*{-1,1})),1)</f>
        <v>0</v>
      </c>
    </row>
    <row r="10" spans="2:6" ht="15">
      <c r="B10" s="4">
        <v>40979.961805439816</v>
      </c>
      <c r="C10" s="4">
        <v>40980.020833333336</v>
      </c>
      <c r="D10" s="1">
        <f t="shared" si="0"/>
        <v>0.059027893519669306</v>
      </c>
      <c r="E10" s="8">
        <f>SUMPRODUCT(1-ISNA(MATCH(INT(B10+(ROW(A$1:INDEX(A:A,(C10-B10)*1440))-1)/1440+0.000001),$G$3:$G$6,)))/1440</f>
        <v>0</v>
      </c>
      <c r="F10" s="9">
        <f>MOD(SUMPRODUCT(((G$3:G$6=INT(B10:C10))*(B10:C10-G$3:G$6)*{-1,1})),1)</f>
        <v>0</v>
      </c>
    </row>
    <row r="11" spans="2:6" ht="15">
      <c r="B11" s="4">
        <v>40980.961805439816</v>
      </c>
      <c r="C11" s="4">
        <v>40981.020833333336</v>
      </c>
      <c r="D11" s="1">
        <f t="shared" si="0"/>
        <v>0.059027893519669306</v>
      </c>
      <c r="E11" s="8">
        <f>SUMPRODUCT(1-ISNA(MATCH(INT(B11+(ROW(A$1:INDEX(A:A,(C11-B11)*1440))-1)/1440+0.000001),$G$3:$G$6,)))/1440</f>
        <v>0</v>
      </c>
      <c r="F11" s="9">
        <f>MOD(SUMPRODUCT(((G$3:G$6=INT(B11:C11))*(B11:C11-G$3:G$6)*{-1,1})),1)</f>
        <v>0</v>
      </c>
    </row>
    <row r="12" spans="2:6" ht="15">
      <c r="B12" s="4">
        <v>40981.961805439816</v>
      </c>
      <c r="C12" s="4">
        <v>40982.020833333336</v>
      </c>
      <c r="D12" s="1">
        <f t="shared" si="0"/>
        <v>0.059027893519669306</v>
      </c>
      <c r="E12" s="8">
        <f>SUMPRODUCT(1-ISNA(MATCH(INT(B12+(ROW(A$1:INDEX(A:A,(C12-B12)*1440))-1)/1440+0.000001),$G$3:$G$6,)))/1440</f>
        <v>0</v>
      </c>
      <c r="F12" s="9">
        <f>MOD(SUMPRODUCT(((G$3:G$6=INT(B12:C12))*(B12:C12-G$3:G$6)*{-1,1})),1)</f>
        <v>0</v>
      </c>
    </row>
    <row r="13" spans="2:6" ht="15">
      <c r="B13" s="4">
        <v>40982.961805439816</v>
      </c>
      <c r="C13" s="4">
        <v>40983.020833333336</v>
      </c>
      <c r="D13" s="1">
        <f t="shared" si="0"/>
        <v>0.059027893519669306</v>
      </c>
      <c r="E13" s="8">
        <f>SUMPRODUCT(1-ISNA(MATCH(INT(B13+(ROW(A$1:INDEX(A:A,(C13-B13)*1440))-1)/1440+0.000001),$G$3:$G$6,)))/1440</f>
        <v>0</v>
      </c>
      <c r="F13" s="9">
        <f>MOD(SUMPRODUCT(((G$3:G$6=INT(B13:C13))*(B13:C13-G$3:G$6)*{-1,1})),1)</f>
        <v>0</v>
      </c>
    </row>
    <row r="14" spans="2:6" ht="15">
      <c r="B14" s="4">
        <v>40983.961805439816</v>
      </c>
      <c r="C14" s="4">
        <v>40984.020833333336</v>
      </c>
      <c r="D14" s="1">
        <f t="shared" si="0"/>
        <v>0.059027893519669306</v>
      </c>
      <c r="E14" s="8">
        <f>SUMPRODUCT(1-ISNA(MATCH(INT(B14+(ROW(A$1:INDEX(A:A,(C14-B14)*1440))-1)/1440+0.000001),$G$3:$G$6,)))/1440</f>
        <v>0</v>
      </c>
      <c r="F14" s="9">
        <f>MOD(SUMPRODUCT(((G$3:G$6=INT(B14:C14))*(B14:C14-G$3:G$6)*{-1,1})),1)</f>
        <v>0</v>
      </c>
    </row>
    <row r="15" spans="2:6" ht="15">
      <c r="B15" s="4">
        <v>40984.961805439816</v>
      </c>
      <c r="C15" s="4">
        <v>40985.020833333336</v>
      </c>
      <c r="D15" s="1">
        <f t="shared" si="0"/>
        <v>0.059027893519669306</v>
      </c>
      <c r="E15" s="8">
        <f>SUMPRODUCT(1-ISNA(MATCH(INT(B15+(ROW(A$1:INDEX(A:A,(C15-B15)*1440))-1)/1440+0.000001),$G$3:$G$6,)))/1440</f>
        <v>0</v>
      </c>
      <c r="F15" s="9">
        <f>MOD(SUMPRODUCT(((G$3:G$6=INT(B15:C15))*(B15:C15-G$3:G$6)*{-1,1})),1)</f>
        <v>0</v>
      </c>
    </row>
    <row r="16" spans="2:6" ht="15">
      <c r="B16" s="4">
        <v>40985.961805439816</v>
      </c>
      <c r="C16" s="4">
        <v>40986.020833333336</v>
      </c>
      <c r="D16" s="1">
        <f t="shared" si="0"/>
        <v>0.059027893519669306</v>
      </c>
      <c r="E16" s="8">
        <f>SUMPRODUCT(1-ISNA(MATCH(INT(B16+(ROW(A$1:INDEX(A:A,(C16-B16)*1440))-1)/1440+0.000001),$G$3:$G$6,)))/1440</f>
        <v>0</v>
      </c>
      <c r="F16" s="9">
        <f>MOD(SUMPRODUCT(((G$3:G$6=INT(B16:C16))*(B16:C16-G$3:G$6)*{-1,1})),1)</f>
        <v>0</v>
      </c>
    </row>
    <row r="17" spans="2:6" ht="15">
      <c r="B17" s="4">
        <v>40986.961805439816</v>
      </c>
      <c r="C17" s="4">
        <v>40987.020833333336</v>
      </c>
      <c r="D17" s="1">
        <f t="shared" si="0"/>
        <v>0.059027893519669306</v>
      </c>
      <c r="E17" s="8">
        <f>SUMPRODUCT(1-ISNA(MATCH(INT(B17+(ROW(A$1:INDEX(A:A,(C17-B17)*1440))-1)/1440+0.000001),$G$3:$G$6,)))/1440</f>
        <v>0</v>
      </c>
      <c r="F17" s="9">
        <f>MOD(SUMPRODUCT(((G$3:G$6=INT(B17:C17))*(B17:C17-G$3:G$6)*{-1,1})),1)</f>
        <v>0</v>
      </c>
    </row>
    <row r="18" spans="2:6" ht="15">
      <c r="B18" s="4">
        <v>40987.961805439816</v>
      </c>
      <c r="C18" s="4">
        <v>40988.020833333336</v>
      </c>
      <c r="D18" s="1">
        <f t="shared" si="0"/>
        <v>0.059027893519669306</v>
      </c>
      <c r="E18" s="8">
        <f>SUMPRODUCT(1-ISNA(MATCH(INT(B18+(ROW(A$1:INDEX(A:A,(C18-B18)*1440))-1)/1440+0.000001),$G$3:$G$6,)))/1440</f>
        <v>0</v>
      </c>
      <c r="F18" s="9">
        <f>MOD(SUMPRODUCT(((G$3:G$6=INT(B18:C18))*(B18:C18-G$3:G$6)*{-1,1})),1)</f>
        <v>0</v>
      </c>
    </row>
    <row r="19" spans="2:6" ht="15">
      <c r="B19" s="4">
        <v>40988.961805439816</v>
      </c>
      <c r="C19" s="4">
        <v>40989.020833333336</v>
      </c>
      <c r="D19" s="1">
        <f t="shared" si="0"/>
        <v>0.059027893519669306</v>
      </c>
      <c r="E19" s="8">
        <f>SUMPRODUCT(1-ISNA(MATCH(INT(B19+(ROW(A$1:INDEX(A:A,(C19-B19)*1440))-1)/1440+0.000001),$G$3:$G$6,)))/1440</f>
        <v>0</v>
      </c>
      <c r="F19" s="9">
        <f>MOD(SUMPRODUCT(((G$3:G$6=INT(B19:C19))*(B19:C19-G$3:G$6)*{-1,1})),1)</f>
        <v>0</v>
      </c>
    </row>
    <row r="20" spans="2:6" ht="15">
      <c r="B20" s="4">
        <v>40989.961805439816</v>
      </c>
      <c r="C20" s="4">
        <v>40990.770833333336</v>
      </c>
      <c r="D20" s="1">
        <f t="shared" si="0"/>
        <v>0.8090278935196693</v>
      </c>
      <c r="E20" s="8">
        <f>SUMPRODUCT(1-ISNA(MATCH(INT(B20+(ROW(A$1:INDEX(A:A,(C20-B20)*1440))-1)/1440+0.000001),$G$3:$G$6,)))/1440</f>
        <v>0</v>
      </c>
      <c r="F20" s="9">
        <f>MOD(SUMPRODUCT(((G$3:G$6=INT(B20:C20))*(B20:C20-G$3:G$6)*{-1,1})),1)</f>
        <v>0</v>
      </c>
    </row>
    <row r="21" spans="2:6" ht="15">
      <c r="B21" s="4">
        <v>40990.961805439816</v>
      </c>
      <c r="C21" s="4">
        <v>40991.020833333336</v>
      </c>
      <c r="D21" s="1">
        <f t="shared" si="0"/>
        <v>0.059027893519669306</v>
      </c>
      <c r="E21" s="8">
        <f>SUMPRODUCT(1-ISNA(MATCH(INT(B21+(ROW(A$1:INDEX(A:A,(C21-B21)*1440))-1)/1440+0.000001),$G$3:$G$6,)))/1440</f>
        <v>0</v>
      </c>
      <c r="F21" s="9">
        <f>MOD(SUMPRODUCT(((G$3:G$6=INT(B21:C21))*(B21:C21-G$3:G$6)*{-1,1})),1)</f>
        <v>0</v>
      </c>
    </row>
    <row r="22" spans="2:6" ht="15">
      <c r="B22" s="4">
        <v>40991.961805439816</v>
      </c>
      <c r="C22" s="4">
        <v>40992.020833333336</v>
      </c>
      <c r="D22" s="1">
        <f t="shared" si="0"/>
        <v>0.059027893519669306</v>
      </c>
      <c r="E22" s="8">
        <f>SUMPRODUCT(1-ISNA(MATCH(INT(B22+(ROW(A$1:INDEX(A:A,(C22-B22)*1440))-1)/1440+0.000001),$G$3:$G$6,)))/1440</f>
        <v>0</v>
      </c>
      <c r="F22" s="9">
        <f>MOD(SUMPRODUCT(((G$3:G$6=INT(B22:C22))*(B22:C22-G$3:G$6)*{-1,1})),1)</f>
        <v>0</v>
      </c>
    </row>
    <row r="23" spans="2:6" ht="15">
      <c r="B23" s="4">
        <v>40992.961805439816</v>
      </c>
      <c r="C23" s="4">
        <v>40993.020833333336</v>
      </c>
      <c r="D23" s="1">
        <f t="shared" si="0"/>
        <v>0.059027893519669306</v>
      </c>
      <c r="E23" s="8">
        <f>SUMPRODUCT(1-ISNA(MATCH(INT(B23+(ROW(A$1:INDEX(A:A,(C23-B23)*1440))-1)/1440+0.000001),$G$3:$G$6,)))/1440</f>
        <v>0</v>
      </c>
      <c r="F23" s="9">
        <f>MOD(SUMPRODUCT(((G$3:G$6=INT(B23:C23))*(B23:C23-G$3:G$6)*{-1,1})),1)</f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Nastena</dc:creator>
  <cp:keywords/>
  <dc:description/>
  <cp:lastModifiedBy>DV</cp:lastModifiedBy>
  <dcterms:created xsi:type="dcterms:W3CDTF">2012-04-08T05:20:23Z</dcterms:created>
  <dcterms:modified xsi:type="dcterms:W3CDTF">2012-04-08T20:39:46Z</dcterms:modified>
  <cp:category/>
  <cp:version/>
  <cp:contentType/>
  <cp:contentStatus/>
</cp:coreProperties>
</file>