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КЛАД" sheetId="1" r:id="rId1"/>
    <sheet name="ПРИХОД" sheetId="2" r:id="rId2"/>
    <sheet name="РАСХОД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<sst xmlns="http://schemas.openxmlformats.org/spreadsheetml/2006/main" count="52" uniqueCount="26">
  <si>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>№</t>
  </si>
  <si>
    <r>
      <t xml:space="preserve">ART </t>
    </r>
    <r>
      <rPr>
        <b/>
        <sz val="12"/>
        <color indexed="9"/>
        <rFont val="Arial Cyr"/>
        <family val="0"/>
      </rPr>
      <t>№</t>
    </r>
  </si>
  <si>
    <t>CARİ QİYMƏTİ</t>
  </si>
  <si>
    <t>ТОВАР</t>
  </si>
  <si>
    <t>ИНСТРУМЕНТЫ</t>
  </si>
  <si>
    <t>ОСТАТОК</t>
  </si>
  <si>
    <t>ПРИХОД</t>
  </si>
  <si>
    <t>РАСХОД</t>
  </si>
  <si>
    <t>ТЕКУЩАЯ ЦЕНА</t>
  </si>
  <si>
    <t>Шкурка 180</t>
  </si>
  <si>
    <t>Шкурка 220</t>
  </si>
  <si>
    <t>Шкурка 60</t>
  </si>
  <si>
    <t>Шкурка 80</t>
  </si>
  <si>
    <t>Шкурка 100</t>
  </si>
  <si>
    <t>шт</t>
  </si>
  <si>
    <t>ДАТА</t>
  </si>
  <si>
    <t>КОЛИЧЕСТВО</t>
  </si>
  <si>
    <t>ЦЕНА НА ЕДИНИЦУ</t>
  </si>
  <si>
    <t>ОБЩАЯ ЦЕНА</t>
  </si>
  <si>
    <t>Шуруп 5x60</t>
  </si>
  <si>
    <t>Шуруп 5x50</t>
  </si>
  <si>
    <t>Респиратор</t>
  </si>
  <si>
    <t>Сверло 4</t>
  </si>
  <si>
    <t>Сверло 6</t>
  </si>
  <si>
    <t>Дроссель</t>
  </si>
  <si>
    <r>
      <t>М</t>
    </r>
    <r>
      <rPr>
        <b/>
        <vertAlign val="superscript"/>
        <sz val="12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</si>
</sst>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</numFmts>
  <fonts count="43">
    <font>
      <sz val="10"/>
      <name val="Arial"/>
      <family val="0"/>
    </font>
    <font>
      <b/>
      <sz val="12"/>
      <color indexed="9"/>
      <name val="Arial"/>
      <family val="2"/>
    </font>
    <font>
      <sz val="10"/>
      <name val="Helv"/>
      <family val="0"/>
    </font>
    <font>
      <b/>
      <sz val="12"/>
      <color indexed="9"/>
      <name val="Arial Cyr"/>
      <family val="0"/>
    </font>
    <font>
      <b/>
      <sz val="12"/>
      <name val="Arial"/>
      <family val="2"/>
    </font>
    <font>
      <b/>
      <i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vertAlign val="superscript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9"/>
      </left>
      <right style="medium"/>
      <top style="medium"/>
      <bottom>
        <color indexed="63"/>
      </bottom>
    </border>
    <border>
      <left style="medium">
        <color indexed="9"/>
      </left>
      <right style="medium"/>
      <top>
        <color indexed="63"/>
      </top>
      <bottom>
        <color indexed="63"/>
      </bottom>
    </border>
    <border>
      <left style="medium">
        <color indexed="9"/>
      </left>
      <right style="medium"/>
      <top>
        <color indexed="63"/>
      </top>
      <bottom style="medium">
        <color indexed="9"/>
      </bottom>
    </border>
    <border>
      <left style="medium"/>
      <right style="medium">
        <color indexed="9"/>
      </right>
      <top style="medium"/>
      <bottom>
        <color indexed="63"/>
      </bottom>
    </border>
    <border>
      <left style="medium"/>
      <right style="medium">
        <color indexed="9"/>
      </right>
      <top>
        <color indexed="63"/>
      </top>
      <bottom>
        <color indexed="63"/>
      </bottom>
    </border>
    <border>
      <left style="medium"/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/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9" fontId="4" fillId="0" borderId="0" xfId="55" applyFont="1" applyAlignment="1" applyProtection="1">
      <alignment/>
      <protection hidden="1" locked="0"/>
    </xf>
    <xf numFmtId="0" fontId="5" fillId="33" borderId="10" xfId="0" applyFont="1" applyFill="1" applyBorder="1" applyAlignment="1" applyProtection="1">
      <alignment horizontal="center" vertical="center"/>
      <protection hidden="1" locked="0"/>
    </xf>
    <xf numFmtId="0" fontId="5" fillId="34" borderId="10" xfId="0" applyFont="1" applyFill="1" applyBorder="1" applyAlignment="1" applyProtection="1">
      <alignment horizontal="center" vertical="center"/>
      <protection hidden="1" locked="0"/>
    </xf>
    <xf numFmtId="0" fontId="5" fillId="35" borderId="11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/>
      <protection hidden="1" locked="0"/>
    </xf>
    <xf numFmtId="9" fontId="1" fillId="36" borderId="12" xfId="55" applyFont="1" applyFill="1" applyBorder="1" applyAlignment="1" applyProtection="1">
      <alignment horizontal="center" vertical="center"/>
      <protection hidden="1" locked="0"/>
    </xf>
    <xf numFmtId="9" fontId="1" fillId="36" borderId="12" xfId="55" applyFont="1" applyFill="1" applyBorder="1" applyAlignment="1" applyProtection="1">
      <alignment vertical="center"/>
      <protection hidden="1" locked="0"/>
    </xf>
    <xf numFmtId="0" fontId="1" fillId="37" borderId="13" xfId="0" applyNumberFormat="1" applyFont="1" applyFill="1" applyBorder="1" applyAlignment="1" applyProtection="1">
      <alignment horizontal="center"/>
      <protection hidden="1" locked="0"/>
    </xf>
    <xf numFmtId="0" fontId="1" fillId="37" borderId="14" xfId="0" applyNumberFormat="1" applyFont="1" applyFill="1" applyBorder="1" applyAlignment="1" applyProtection="1">
      <alignment horizontal="center"/>
      <protection hidden="1" locked="0"/>
    </xf>
    <xf numFmtId="0" fontId="4" fillId="38" borderId="15" xfId="0" applyFont="1" applyFill="1" applyBorder="1" applyAlignment="1" applyProtection="1">
      <alignment/>
      <protection hidden="1" locked="0"/>
    </xf>
    <xf numFmtId="0" fontId="1" fillId="33" borderId="10" xfId="0" applyFont="1" applyFill="1" applyBorder="1" applyAlignment="1" applyProtection="1">
      <alignment horizontal="center"/>
      <protection hidden="1" locked="0"/>
    </xf>
    <xf numFmtId="0" fontId="1" fillId="34" borderId="10" xfId="0" applyFont="1" applyFill="1" applyBorder="1" applyAlignment="1" applyProtection="1">
      <alignment horizontal="center"/>
      <protection hidden="1" locked="0"/>
    </xf>
    <xf numFmtId="0" fontId="1" fillId="35" borderId="16" xfId="0" applyFont="1" applyFill="1" applyBorder="1" applyAlignment="1" applyProtection="1">
      <alignment horizontal="center"/>
      <protection hidden="1" locked="0"/>
    </xf>
    <xf numFmtId="0" fontId="4" fillId="0" borderId="0" xfId="0" applyFont="1" applyFill="1" applyAlignment="1" applyProtection="1">
      <alignment/>
      <protection hidden="1" locked="0"/>
    </xf>
    <xf numFmtId="0" fontId="6" fillId="39" borderId="14" xfId="0" applyFont="1" applyFill="1" applyBorder="1" applyAlignment="1" applyProtection="1">
      <alignment horizontal="center" wrapText="1"/>
      <protection hidden="1" locked="0"/>
    </xf>
    <xf numFmtId="49" fontId="4" fillId="37" borderId="0" xfId="0" applyNumberFormat="1" applyFont="1" applyFill="1" applyAlignment="1" applyProtection="1">
      <alignment horizontal="center"/>
      <protection hidden="1" locked="0"/>
    </xf>
    <xf numFmtId="0" fontId="4" fillId="37" borderId="0" xfId="0" applyFont="1" applyFill="1" applyAlignment="1" applyProtection="1">
      <alignment horizontal="center"/>
      <protection hidden="1" locked="0"/>
    </xf>
    <xf numFmtId="0" fontId="4" fillId="37" borderId="0" xfId="0" applyFont="1" applyFill="1" applyAlignment="1" applyProtection="1">
      <alignment/>
      <protection hidden="1" locked="0"/>
    </xf>
    <xf numFmtId="49" fontId="4" fillId="38" borderId="14" xfId="0" applyNumberFormat="1" applyFont="1" applyFill="1" applyBorder="1" applyAlignment="1" applyProtection="1">
      <alignment horizontal="center" vertical="center"/>
      <protection hidden="1" locked="0"/>
    </xf>
    <xf numFmtId="0" fontId="4" fillId="38" borderId="14" xfId="0" applyFont="1" applyFill="1" applyBorder="1" applyAlignment="1" applyProtection="1">
      <alignment horizontal="center" vertical="center"/>
      <protection hidden="1" locked="0"/>
    </xf>
    <xf numFmtId="0" fontId="7" fillId="38" borderId="14" xfId="0" applyFont="1" applyFill="1" applyBorder="1" applyAlignment="1" applyProtection="1">
      <alignment horizontal="center" vertical="center" wrapText="1"/>
      <protection hidden="1" locked="0"/>
    </xf>
    <xf numFmtId="0" fontId="4" fillId="40" borderId="17" xfId="0" applyFont="1" applyFill="1" applyBorder="1" applyAlignment="1" applyProtection="1">
      <alignment horizontal="center"/>
      <protection hidden="1" locked="0"/>
    </xf>
    <xf numFmtId="180" fontId="4" fillId="41" borderId="18" xfId="0" applyNumberFormat="1" applyFont="1" applyFill="1" applyBorder="1" applyAlignment="1" applyProtection="1">
      <alignment horizontal="center"/>
      <protection hidden="1" locked="0"/>
    </xf>
    <xf numFmtId="0" fontId="1" fillId="42" borderId="14" xfId="0" applyFont="1" applyFill="1" applyBorder="1" applyAlignment="1" applyProtection="1">
      <alignment/>
      <protection hidden="1" locked="0"/>
    </xf>
    <xf numFmtId="0" fontId="4" fillId="0" borderId="19" xfId="0" applyFont="1" applyFill="1" applyBorder="1" applyAlignment="1" applyProtection="1">
      <alignment horizontal="center"/>
      <protection hidden="1" locked="0"/>
    </xf>
    <xf numFmtId="0" fontId="4" fillId="0" borderId="20" xfId="0" applyFont="1" applyFill="1" applyBorder="1" applyAlignment="1" applyProtection="1">
      <alignment horizontal="center"/>
      <protection hidden="1" locked="0"/>
    </xf>
    <xf numFmtId="0" fontId="4" fillId="43" borderId="14" xfId="0" applyFont="1" applyFill="1" applyBorder="1" applyAlignment="1" applyProtection="1">
      <alignment horizontal="center"/>
      <protection hidden="1" locked="0"/>
    </xf>
    <xf numFmtId="0" fontId="2" fillId="0" borderId="0" xfId="0" applyFont="1" applyAlignment="1" applyProtection="1">
      <alignment/>
      <protection hidden="1" locked="0"/>
    </xf>
    <xf numFmtId="0" fontId="4" fillId="40" borderId="21" xfId="0" applyFont="1" applyFill="1" applyBorder="1" applyAlignment="1" applyProtection="1">
      <alignment horizontal="center"/>
      <protection hidden="1" locked="0"/>
    </xf>
    <xf numFmtId="180" fontId="4" fillId="41" borderId="22" xfId="0" applyNumberFormat="1" applyFont="1" applyFill="1" applyBorder="1" applyAlignment="1" applyProtection="1">
      <alignment horizontal="center"/>
      <protection hidden="1" locked="0"/>
    </xf>
    <xf numFmtId="0" fontId="1" fillId="42" borderId="14" xfId="0" applyNumberFormat="1" applyFont="1" applyFill="1" applyBorder="1" applyAlignment="1" applyProtection="1">
      <alignment/>
      <protection hidden="1" locked="0"/>
    </xf>
    <xf numFmtId="0" fontId="4" fillId="0" borderId="22" xfId="0" applyFont="1" applyFill="1" applyBorder="1" applyAlignment="1" applyProtection="1">
      <alignment horizontal="center"/>
      <protection hidden="1" locked="0"/>
    </xf>
    <xf numFmtId="0" fontId="4" fillId="0" borderId="23" xfId="0" applyFont="1" applyFill="1" applyBorder="1" applyAlignment="1" applyProtection="1">
      <alignment horizontal="center"/>
      <protection hidden="1" locked="0"/>
    </xf>
    <xf numFmtId="49" fontId="1" fillId="44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1" fillId="44" borderId="25" xfId="0" applyNumberFormat="1" applyFont="1" applyFill="1" applyBorder="1" applyAlignment="1" applyProtection="1">
      <alignment horizontal="center" vertical="center" wrapText="1"/>
      <protection hidden="1" locked="0"/>
    </xf>
    <xf numFmtId="49" fontId="1" fillId="44" borderId="26" xfId="0" applyNumberFormat="1" applyFont="1" applyFill="1" applyBorder="1" applyAlignment="1" applyProtection="1">
      <alignment horizontal="center" vertical="center" wrapText="1"/>
      <protection hidden="1" locked="0"/>
    </xf>
    <xf numFmtId="49" fontId="1" fillId="44" borderId="27" xfId="0" applyNumberFormat="1" applyFont="1" applyFill="1" applyBorder="1" applyAlignment="1" applyProtection="1">
      <alignment horizontal="center" vertical="center" textRotation="90"/>
      <protection hidden="1" locked="0"/>
    </xf>
    <xf numFmtId="49" fontId="1" fillId="44" borderId="28" xfId="0" applyNumberFormat="1" applyFont="1" applyFill="1" applyBorder="1" applyAlignment="1" applyProtection="1">
      <alignment horizontal="center" vertical="center" textRotation="90"/>
      <protection hidden="1" locked="0"/>
    </xf>
    <xf numFmtId="49" fontId="1" fillId="44" borderId="29" xfId="0" applyNumberFormat="1" applyFont="1" applyFill="1" applyBorder="1" applyAlignment="1" applyProtection="1">
      <alignment horizontal="center" vertical="center" textRotation="90"/>
      <protection hidden="1" locked="0"/>
    </xf>
    <xf numFmtId="49" fontId="1" fillId="44" borderId="30" xfId="0" applyNumberFormat="1" applyFont="1" applyFill="1" applyBorder="1" applyAlignment="1" applyProtection="1">
      <alignment horizontal="center" vertical="center"/>
      <protection hidden="1" locked="0"/>
    </xf>
    <xf numFmtId="49" fontId="1" fillId="44" borderId="31" xfId="0" applyNumberFormat="1" applyFont="1" applyFill="1" applyBorder="1" applyAlignment="1" applyProtection="1">
      <alignment horizontal="center" vertical="center"/>
      <protection hidden="1" locked="0"/>
    </xf>
    <xf numFmtId="49" fontId="1" fillId="44" borderId="32" xfId="0" applyNumberFormat="1" applyFont="1" applyFill="1" applyBorder="1" applyAlignment="1" applyProtection="1">
      <alignment horizontal="center" vertical="center"/>
      <protection hidden="1" locked="0"/>
    </xf>
    <xf numFmtId="9" fontId="4" fillId="41" borderId="33" xfId="55" applyFont="1" applyFill="1" applyBorder="1" applyAlignment="1" applyProtection="1">
      <alignment horizontal="center" vertical="center"/>
      <protection hidden="1" locked="0"/>
    </xf>
    <xf numFmtId="9" fontId="4" fillId="41" borderId="0" xfId="55" applyFont="1" applyFill="1" applyBorder="1" applyAlignment="1" applyProtection="1">
      <alignment horizontal="center" vertical="center"/>
      <protection hidden="1" locked="0"/>
    </xf>
    <xf numFmtId="0" fontId="4" fillId="41" borderId="34" xfId="55" applyNumberFormat="1" applyFont="1" applyFill="1" applyBorder="1" applyAlignment="1" applyProtection="1">
      <alignment horizontal="center" vertical="center" wrapText="1" shrinkToFit="1"/>
      <protection hidden="1" locked="0"/>
    </xf>
    <xf numFmtId="0" fontId="4" fillId="41" borderId="35" xfId="55" applyNumberFormat="1" applyFont="1" applyFill="1" applyBorder="1" applyAlignment="1" applyProtection="1">
      <alignment horizontal="center" vertical="center" wrapText="1" shrinkToFit="1"/>
      <protection hidden="1" locked="0"/>
    </xf>
    <xf numFmtId="0" fontId="7" fillId="38" borderId="34" xfId="0" applyFont="1" applyFill="1" applyBorder="1" applyAlignment="1" applyProtection="1">
      <alignment horizontal="center" vertical="center" wrapText="1"/>
      <protection hidden="1" locked="0"/>
    </xf>
    <xf numFmtId="0" fontId="7" fillId="38" borderId="36" xfId="0" applyFont="1" applyFill="1" applyBorder="1" applyAlignment="1" applyProtection="1">
      <alignment horizontal="center" vertical="center" wrapText="1"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3" max="3" width="35.28125" style="0" customWidth="1"/>
    <col min="4" max="4" width="13.28125" style="0" bestFit="1" customWidth="1"/>
    <col min="5" max="5" width="13.00390625" style="0" bestFit="1" customWidth="1"/>
    <col min="6" max="6" width="13.28125" style="0" bestFit="1" customWidth="1"/>
    <col min="7" max="7" width="41.57421875" style="0" customWidth="1"/>
  </cols>
  <sheetData>
    <row r="1" spans="1:7" s="1" customFormat="1" ht="22.5" customHeight="1" thickBot="1">
      <c r="A1" s="37" t="s">
        <v>0</v>
      </c>
      <c r="B1" s="40" t="s">
        <v>1</v>
      </c>
      <c r="C1" s="43" t="s">
        <v>3</v>
      </c>
      <c r="D1" s="45">
        <v>2011</v>
      </c>
      <c r="E1" s="46"/>
      <c r="F1" s="46"/>
      <c r="G1" s="34" t="s">
        <v>8</v>
      </c>
    </row>
    <row r="2" spans="1:7" s="5" customFormat="1" ht="31.5" customHeight="1" thickBot="1">
      <c r="A2" s="38"/>
      <c r="B2" s="41"/>
      <c r="C2" s="44"/>
      <c r="D2" s="2" t="s">
        <v>5</v>
      </c>
      <c r="E2" s="3" t="s">
        <v>6</v>
      </c>
      <c r="F2" s="4" t="s">
        <v>7</v>
      </c>
      <c r="G2" s="35" t="s">
        <v>2</v>
      </c>
    </row>
    <row r="3" spans="1:7" s="5" customFormat="1" ht="18" customHeight="1" thickBot="1">
      <c r="A3" s="39"/>
      <c r="B3" s="42"/>
      <c r="C3" s="6" t="s">
        <v>4</v>
      </c>
      <c r="D3" s="7"/>
      <c r="E3" s="7"/>
      <c r="F3" s="7"/>
      <c r="G3" s="36"/>
    </row>
    <row r="4" spans="1:7" s="14" customFormat="1" ht="16.5" thickBot="1">
      <c r="A4" s="8">
        <v>1</v>
      </c>
      <c r="B4" s="9">
        <v>10001</v>
      </c>
      <c r="C4" s="10" t="s">
        <v>9</v>
      </c>
      <c r="D4" s="11">
        <f>E4-F4</f>
        <v>231</v>
      </c>
      <c r="E4" s="12">
        <f>SUMIF(ПРИХОД!C$3:C$14,C4,ПРИХОД!D$3:D$14)</f>
        <v>290</v>
      </c>
      <c r="F4" s="13">
        <f>SUMIF(РАСХОД!C$3:C$14,C4,РАСХОД!D$3:D$14)</f>
        <v>59</v>
      </c>
      <c r="G4" s="15">
        <f>LOOKUP(2,1/(ПРИХОД!C$3:C$14=C4),ПРИХОД!F$3:F$14)</f>
        <v>4.42</v>
      </c>
    </row>
    <row r="5" spans="1:7" s="14" customFormat="1" ht="15" customHeight="1" thickBot="1">
      <c r="A5" s="8">
        <v>2</v>
      </c>
      <c r="B5" s="9">
        <v>10002</v>
      </c>
      <c r="C5" s="10" t="s">
        <v>10</v>
      </c>
      <c r="D5" s="11">
        <f>E5-F5</f>
        <v>0</v>
      </c>
      <c r="E5" s="12">
        <f>SUMIF(ПРИХОД!C$3:C$14,C5,ПРИХОД!D$3:D$14)</f>
        <v>0</v>
      </c>
      <c r="F5" s="13">
        <f>SUMIF(РАСХОД!C$3:C$14,C5,РАСХОД!D$3:D$14)</f>
        <v>0</v>
      </c>
      <c r="G5" s="15" t="e">
        <f>LOOKUP(2,1/(ПРИХОД!C$3:C$14=C5),ПРИХОД!F$3:F$14)</f>
        <v>#N/A</v>
      </c>
    </row>
    <row r="6" spans="1:7" s="14" customFormat="1" ht="15" customHeight="1" thickBot="1">
      <c r="A6" s="8">
        <v>3</v>
      </c>
      <c r="B6" s="9">
        <v>10003</v>
      </c>
      <c r="C6" s="10" t="s">
        <v>11</v>
      </c>
      <c r="D6" s="11">
        <f>E6-F6</f>
        <v>0</v>
      </c>
      <c r="E6" s="12">
        <f>SUMIF(ПРИХОД!C$3:C$14,C6,ПРИХОД!D$3:D$14)</f>
        <v>0</v>
      </c>
      <c r="F6" s="13">
        <f>SUMIF(РАСХОД!C$3:C$14,C6,РАСХОД!D$3:D$14)</f>
        <v>0</v>
      </c>
      <c r="G6" s="15" t="e">
        <f>LOOKUP(2,1/(ПРИХОД!C$3:C$14=C6),ПРИХОД!F$3:F$14)</f>
        <v>#N/A</v>
      </c>
    </row>
    <row r="7" spans="1:7" s="14" customFormat="1" ht="15" customHeight="1" thickBot="1">
      <c r="A7" s="8">
        <v>4</v>
      </c>
      <c r="B7" s="9">
        <v>10004</v>
      </c>
      <c r="C7" s="10" t="s">
        <v>12</v>
      </c>
      <c r="D7" s="11">
        <f>E7-F7</f>
        <v>0</v>
      </c>
      <c r="E7" s="12">
        <f>SUMIF(ПРИХОД!C$3:C$14,C7,ПРИХОД!D$3:D$14)</f>
        <v>0</v>
      </c>
      <c r="F7" s="13">
        <f>SUMIF(РАСХОД!C$3:C$14,C7,РАСХОД!D$3:D$14)</f>
        <v>0</v>
      </c>
      <c r="G7" s="15" t="e">
        <f>LOOKUP(2,1/(ПРИХОД!C$3:C$14=C7),ПРИХОД!F$3:F$14)</f>
        <v>#N/A</v>
      </c>
    </row>
    <row r="8" spans="1:7" s="14" customFormat="1" ht="15" customHeight="1" thickBot="1">
      <c r="A8" s="8">
        <v>5</v>
      </c>
      <c r="B8" s="9">
        <v>10005</v>
      </c>
      <c r="C8" s="10" t="s">
        <v>13</v>
      </c>
      <c r="D8" s="11">
        <f>E8-F8</f>
        <v>24</v>
      </c>
      <c r="E8" s="12">
        <f>SUMIF(ПРИХОД!C$3:C$14,C8,ПРИХОД!D$3:D$14)</f>
        <v>24</v>
      </c>
      <c r="F8" s="13">
        <f>SUMIF(РАСХОД!C$3:C$14,C8,РАСХОД!D$3:D$14)</f>
        <v>0</v>
      </c>
      <c r="G8" s="15">
        <f>LOOKUP(2,1/(ПРИХОД!C$3:C$14=C8),ПРИХОД!F$3:F$14)</f>
        <v>4.43</v>
      </c>
    </row>
  </sheetData>
  <sheetProtection/>
  <mergeCells count="5">
    <mergeCell ref="G1:G3"/>
    <mergeCell ref="A1:A3"/>
    <mergeCell ref="B1:B3"/>
    <mergeCell ref="C1:C2"/>
    <mergeCell ref="D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3" sqref="A3:G3"/>
    </sheetView>
  </sheetViews>
  <sheetFormatPr defaultColWidth="9.140625" defaultRowHeight="12.75"/>
  <cols>
    <col min="2" max="2" width="14.8515625" style="0" customWidth="1"/>
    <col min="3" max="3" width="28.7109375" style="0" customWidth="1"/>
    <col min="4" max="4" width="18.140625" style="0" customWidth="1"/>
    <col min="5" max="5" width="13.140625" style="0" customWidth="1"/>
    <col min="6" max="6" width="12.8515625" style="0" bestFit="1" customWidth="1"/>
  </cols>
  <sheetData>
    <row r="1" spans="1:7" s="5" customFormat="1" ht="10.5" customHeight="1" thickBot="1">
      <c r="A1" s="16"/>
      <c r="B1" s="17"/>
      <c r="C1" s="18"/>
      <c r="D1" s="17"/>
      <c r="E1" s="17"/>
      <c r="F1" s="17"/>
      <c r="G1" s="17"/>
    </row>
    <row r="2" spans="1:7" s="5" customFormat="1" ht="31.5" customHeight="1" thickBot="1">
      <c r="A2" s="19" t="s">
        <v>0</v>
      </c>
      <c r="B2" s="20" t="s">
        <v>15</v>
      </c>
      <c r="C2" s="20" t="s">
        <v>3</v>
      </c>
      <c r="D2" s="47" t="s">
        <v>16</v>
      </c>
      <c r="E2" s="48"/>
      <c r="F2" s="21" t="s">
        <v>17</v>
      </c>
      <c r="G2" s="21" t="s">
        <v>18</v>
      </c>
    </row>
    <row r="3" spans="1:7" s="28" customFormat="1" ht="19.5" thickBot="1">
      <c r="A3" s="22"/>
      <c r="B3" s="23">
        <v>40549</v>
      </c>
      <c r="C3" s="24" t="s">
        <v>13</v>
      </c>
      <c r="D3" s="25">
        <v>24</v>
      </c>
      <c r="E3" s="25" t="s">
        <v>25</v>
      </c>
      <c r="F3" s="26">
        <v>4.43</v>
      </c>
      <c r="G3" s="27">
        <f>F3*D3</f>
        <v>106.32</v>
      </c>
    </row>
    <row r="4" spans="1:7" s="28" customFormat="1" ht="16.5" thickBot="1">
      <c r="A4" s="29"/>
      <c r="B4" s="30">
        <v>40550</v>
      </c>
      <c r="C4" s="31" t="s">
        <v>19</v>
      </c>
      <c r="D4" s="32">
        <v>2200</v>
      </c>
      <c r="E4" s="25" t="s">
        <v>14</v>
      </c>
      <c r="F4" s="33">
        <v>0.0125</v>
      </c>
      <c r="G4" s="27">
        <f aca="true" t="shared" si="0" ref="G4:G14">F4*D4</f>
        <v>27.5</v>
      </c>
    </row>
    <row r="5" spans="1:7" s="28" customFormat="1" ht="16.5" thickBot="1">
      <c r="A5" s="29"/>
      <c r="B5" s="30">
        <v>40550</v>
      </c>
      <c r="C5" s="31" t="s">
        <v>21</v>
      </c>
      <c r="D5" s="32">
        <v>50</v>
      </c>
      <c r="E5" s="25" t="s">
        <v>14</v>
      </c>
      <c r="F5" s="33">
        <v>0.45</v>
      </c>
      <c r="G5" s="27">
        <f t="shared" si="0"/>
        <v>22.5</v>
      </c>
    </row>
    <row r="6" spans="1:7" s="28" customFormat="1" ht="19.5" thickBot="1">
      <c r="A6" s="29"/>
      <c r="B6" s="30">
        <v>40550</v>
      </c>
      <c r="C6" s="31" t="s">
        <v>9</v>
      </c>
      <c r="D6" s="32">
        <v>50</v>
      </c>
      <c r="E6" s="25" t="s">
        <v>25</v>
      </c>
      <c r="F6" s="33">
        <v>4.42</v>
      </c>
      <c r="G6" s="27">
        <f t="shared" si="0"/>
        <v>221</v>
      </c>
    </row>
    <row r="7" spans="1:7" s="28" customFormat="1" ht="16.5" thickBot="1">
      <c r="A7" s="29"/>
      <c r="B7" s="30">
        <v>40551</v>
      </c>
      <c r="C7" s="24" t="s">
        <v>22</v>
      </c>
      <c r="D7" s="32">
        <v>30</v>
      </c>
      <c r="E7" s="25" t="s">
        <v>14</v>
      </c>
      <c r="F7" s="33">
        <v>2.1</v>
      </c>
      <c r="G7" s="27">
        <f t="shared" si="0"/>
        <v>63</v>
      </c>
    </row>
    <row r="8" spans="1:7" s="28" customFormat="1" ht="19.5" thickBot="1">
      <c r="A8" s="29"/>
      <c r="B8" s="30">
        <v>40551</v>
      </c>
      <c r="C8" s="24" t="s">
        <v>9</v>
      </c>
      <c r="D8" s="32">
        <v>60</v>
      </c>
      <c r="E8" s="25" t="s">
        <v>25</v>
      </c>
      <c r="F8" s="33">
        <v>4.45</v>
      </c>
      <c r="G8" s="27">
        <f t="shared" si="0"/>
        <v>267</v>
      </c>
    </row>
    <row r="9" spans="1:7" s="28" customFormat="1" ht="16.5" thickBot="1">
      <c r="A9" s="29"/>
      <c r="B9" s="30">
        <v>40553</v>
      </c>
      <c r="C9" s="24" t="s">
        <v>24</v>
      </c>
      <c r="D9" s="32">
        <v>500</v>
      </c>
      <c r="E9" s="25" t="s">
        <v>14</v>
      </c>
      <c r="F9" s="33">
        <v>10.2</v>
      </c>
      <c r="G9" s="27">
        <f t="shared" si="0"/>
        <v>5100</v>
      </c>
    </row>
    <row r="10" spans="1:7" s="28" customFormat="1" ht="16.5" thickBot="1">
      <c r="A10" s="29"/>
      <c r="B10" s="30">
        <v>40557</v>
      </c>
      <c r="C10" s="31" t="s">
        <v>20</v>
      </c>
      <c r="D10" s="32">
        <v>12</v>
      </c>
      <c r="E10" s="25" t="s">
        <v>14</v>
      </c>
      <c r="F10" s="33">
        <v>1.8333333</v>
      </c>
      <c r="G10" s="27">
        <f t="shared" si="0"/>
        <v>21.999999600000002</v>
      </c>
    </row>
    <row r="11" spans="1:7" s="28" customFormat="1" ht="16.5" thickBot="1">
      <c r="A11" s="29"/>
      <c r="B11" s="30">
        <v>40558</v>
      </c>
      <c r="C11" s="24" t="s">
        <v>23</v>
      </c>
      <c r="D11" s="32">
        <v>6</v>
      </c>
      <c r="E11" s="25" t="s">
        <v>14</v>
      </c>
      <c r="F11" s="33">
        <v>2.3</v>
      </c>
      <c r="G11" s="27">
        <f t="shared" si="0"/>
        <v>13.799999999999999</v>
      </c>
    </row>
    <row r="12" spans="1:7" s="28" customFormat="1" ht="19.5" thickBot="1">
      <c r="A12" s="29"/>
      <c r="B12" s="30">
        <v>40558</v>
      </c>
      <c r="C12" s="24" t="s">
        <v>9</v>
      </c>
      <c r="D12" s="32">
        <v>60</v>
      </c>
      <c r="E12" s="25" t="s">
        <v>25</v>
      </c>
      <c r="F12" s="33">
        <v>4.41</v>
      </c>
      <c r="G12" s="27">
        <f t="shared" si="0"/>
        <v>264.6</v>
      </c>
    </row>
    <row r="13" spans="1:7" s="28" customFormat="1" ht="16.5" thickBot="1">
      <c r="A13" s="29"/>
      <c r="B13" s="30">
        <v>40561</v>
      </c>
      <c r="C13" s="24" t="s">
        <v>24</v>
      </c>
      <c r="D13" s="32">
        <v>48</v>
      </c>
      <c r="E13" s="25" t="s">
        <v>14</v>
      </c>
      <c r="F13" s="33">
        <v>10.5</v>
      </c>
      <c r="G13" s="27">
        <f t="shared" si="0"/>
        <v>504</v>
      </c>
    </row>
    <row r="14" spans="1:7" s="28" customFormat="1" ht="19.5" thickBot="1">
      <c r="A14" s="29"/>
      <c r="B14" s="30">
        <v>40561</v>
      </c>
      <c r="C14" s="24" t="s">
        <v>9</v>
      </c>
      <c r="D14" s="32">
        <v>120</v>
      </c>
      <c r="E14" s="25" t="s">
        <v>25</v>
      </c>
      <c r="F14" s="33">
        <v>4.42</v>
      </c>
      <c r="G14" s="27">
        <f t="shared" si="0"/>
        <v>530.4</v>
      </c>
    </row>
  </sheetData>
  <sheetProtection/>
  <mergeCells count="1">
    <mergeCell ref="D2:E2"/>
  </mergeCells>
  <printOptions/>
  <pageMargins left="0.75" right="0.75" top="1" bottom="1" header="0.5" footer="0.5"/>
  <pageSetup horizontalDpi="600" verticalDpi="600" orientation="portrait" paperSize="9" r:id="rId1"/>
  <ignoredErrors>
    <ignoredError sqref="G3 G4: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C4" sqref="C4"/>
    </sheetView>
  </sheetViews>
  <sheetFormatPr defaultColWidth="9.140625" defaultRowHeight="12.75"/>
  <cols>
    <col min="2" max="2" width="14.8515625" style="0" customWidth="1"/>
    <col min="3" max="3" width="28.7109375" style="0" customWidth="1"/>
    <col min="4" max="4" width="18.140625" style="0" customWidth="1"/>
    <col min="5" max="5" width="13.140625" style="0" customWidth="1"/>
    <col min="6" max="6" width="12.8515625" style="0" bestFit="1" customWidth="1"/>
  </cols>
  <sheetData>
    <row r="1" spans="1:7" s="5" customFormat="1" ht="10.5" customHeight="1" thickBot="1">
      <c r="A1" s="16"/>
      <c r="B1" s="17"/>
      <c r="C1" s="18"/>
      <c r="D1" s="17"/>
      <c r="E1" s="17"/>
      <c r="F1" s="17"/>
      <c r="G1" s="17"/>
    </row>
    <row r="2" spans="1:7" s="5" customFormat="1" ht="31.5" customHeight="1" thickBot="1">
      <c r="A2" s="19" t="s">
        <v>0</v>
      </c>
      <c r="B2" s="20" t="s">
        <v>15</v>
      </c>
      <c r="C2" s="20" t="s">
        <v>3</v>
      </c>
      <c r="D2" s="47" t="s">
        <v>16</v>
      </c>
      <c r="E2" s="48"/>
      <c r="F2" s="21" t="s">
        <v>17</v>
      </c>
      <c r="G2" s="21" t="s">
        <v>18</v>
      </c>
    </row>
    <row r="3" spans="1:7" s="28" customFormat="1" ht="19.5" thickBot="1">
      <c r="A3" s="22"/>
      <c r="B3" s="23">
        <v>40560</v>
      </c>
      <c r="C3" s="24" t="s">
        <v>9</v>
      </c>
      <c r="D3" s="25">
        <v>59</v>
      </c>
      <c r="E3" s="25" t="s">
        <v>25</v>
      </c>
      <c r="F3" s="26">
        <v>4.41</v>
      </c>
      <c r="G3" s="27">
        <f>F3*D3</f>
        <v>260.19</v>
      </c>
    </row>
    <row r="4" spans="1:7" s="28" customFormat="1" ht="16.5" thickBot="1">
      <c r="A4" s="29"/>
      <c r="B4" s="30"/>
      <c r="C4" s="31"/>
      <c r="D4" s="32"/>
      <c r="E4" s="25"/>
      <c r="F4" s="33"/>
      <c r="G4" s="27"/>
    </row>
    <row r="5" spans="1:7" s="28" customFormat="1" ht="16.5" thickBot="1">
      <c r="A5" s="29"/>
      <c r="B5" s="30"/>
      <c r="C5" s="31"/>
      <c r="D5" s="32"/>
      <c r="E5" s="25"/>
      <c r="F5" s="33"/>
      <c r="G5" s="27"/>
    </row>
    <row r="6" spans="1:7" s="28" customFormat="1" ht="16.5" thickBot="1">
      <c r="A6" s="29"/>
      <c r="B6" s="30"/>
      <c r="C6" s="31"/>
      <c r="D6" s="32"/>
      <c r="E6" s="25"/>
      <c r="F6" s="33"/>
      <c r="G6" s="27"/>
    </row>
    <row r="7" spans="1:7" s="28" customFormat="1" ht="16.5" thickBot="1">
      <c r="A7" s="29"/>
      <c r="B7" s="30"/>
      <c r="C7" s="24"/>
      <c r="D7" s="32"/>
      <c r="E7" s="25"/>
      <c r="F7" s="33"/>
      <c r="G7" s="27"/>
    </row>
    <row r="8" spans="1:7" s="28" customFormat="1" ht="16.5" thickBot="1">
      <c r="A8" s="29"/>
      <c r="B8" s="30"/>
      <c r="C8" s="24"/>
      <c r="D8" s="32"/>
      <c r="E8" s="25"/>
      <c r="F8" s="33"/>
      <c r="G8" s="27"/>
    </row>
    <row r="9" spans="1:7" s="28" customFormat="1" ht="16.5" thickBot="1">
      <c r="A9" s="29"/>
      <c r="B9" s="30"/>
      <c r="C9" s="24"/>
      <c r="D9" s="32"/>
      <c r="E9" s="25"/>
      <c r="F9" s="33"/>
      <c r="G9" s="27"/>
    </row>
    <row r="10" spans="1:7" s="28" customFormat="1" ht="16.5" thickBot="1">
      <c r="A10" s="29"/>
      <c r="B10" s="30"/>
      <c r="C10" s="31"/>
      <c r="D10" s="32"/>
      <c r="E10" s="25"/>
      <c r="F10" s="33"/>
      <c r="G10" s="27"/>
    </row>
    <row r="11" spans="1:7" s="28" customFormat="1" ht="16.5" thickBot="1">
      <c r="A11" s="29"/>
      <c r="B11" s="30"/>
      <c r="C11" s="24"/>
      <c r="D11" s="32"/>
      <c r="E11" s="25"/>
      <c r="F11" s="33"/>
      <c r="G11" s="27"/>
    </row>
    <row r="12" spans="1:7" s="28" customFormat="1" ht="16.5" thickBot="1">
      <c r="A12" s="29"/>
      <c r="B12" s="30"/>
      <c r="C12" s="24"/>
      <c r="D12" s="32"/>
      <c r="E12" s="25"/>
      <c r="F12" s="33"/>
      <c r="G12" s="27"/>
    </row>
    <row r="13" spans="1:7" s="28" customFormat="1" ht="16.5" thickBot="1">
      <c r="A13" s="29"/>
      <c r="B13" s="30"/>
      <c r="C13" s="24"/>
      <c r="D13" s="32"/>
      <c r="E13" s="25"/>
      <c r="F13" s="33"/>
      <c r="G13" s="27"/>
    </row>
    <row r="14" spans="1:7" s="28" customFormat="1" ht="16.5" thickBot="1">
      <c r="A14" s="29"/>
      <c r="B14" s="30"/>
      <c r="C14" s="24"/>
      <c r="D14" s="32"/>
      <c r="E14" s="25"/>
      <c r="F14" s="33"/>
      <c r="G14" s="27"/>
    </row>
  </sheetData>
  <sheetProtection/>
  <mergeCells count="1"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DV</cp:lastModifiedBy>
  <dcterms:created xsi:type="dcterms:W3CDTF">1996-10-08T23:32:33Z</dcterms:created>
  <dcterms:modified xsi:type="dcterms:W3CDTF">2011-04-26T09:45:16Z</dcterms:modified>
  <cp:category/>
  <cp:version/>
  <cp:contentType/>
  <cp:contentStatus/>
</cp:coreProperties>
</file>