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05" windowHeight="11640" activeTab="1"/>
  </bookViews>
  <sheets>
    <sheet name="Т-1 альбом " sheetId="1" r:id="rId1"/>
    <sheet name="Т-2 альбом" sheetId="2" r:id="rId2"/>
  </sheets>
  <definedNames>
    <definedName name="_xlnm.Print_Area" localSheetId="0">'Т-1 альбом '!$A$1:$AZ$68</definedName>
    <definedName name="_xlnm.Print_Area" localSheetId="1">'Т-2 альбом'!$A$1:$AY$58</definedName>
  </definedNames>
  <calcPr fullCalcOnLoad="1"/>
</workbook>
</file>

<file path=xl/sharedStrings.xml><?xml version="1.0" encoding="utf-8"?>
<sst xmlns="http://schemas.openxmlformats.org/spreadsheetml/2006/main" count="1568" uniqueCount="206">
  <si>
    <t>Профессия должность</t>
  </si>
  <si>
    <t>Дни явок</t>
  </si>
  <si>
    <t>прогул</t>
  </si>
  <si>
    <t>ночные</t>
  </si>
  <si>
    <t>№ п.п.</t>
  </si>
  <si>
    <t>Разряд,      оклад</t>
  </si>
  <si>
    <t>болезнь</t>
  </si>
  <si>
    <t>Неявки (чел. дни)</t>
  </si>
  <si>
    <t>прочие неявки разрешен.законом</t>
  </si>
  <si>
    <t>явок и неявок</t>
  </si>
  <si>
    <t>Неотраб.час</t>
  </si>
  <si>
    <t>Сверхурочные</t>
  </si>
  <si>
    <t>Всего</t>
  </si>
  <si>
    <t>Отраб.час</t>
  </si>
  <si>
    <t>из них</t>
  </si>
  <si>
    <t>Выходные,                            праздничные дни</t>
  </si>
  <si>
    <t>УСЛОВНЫЕ ОБОЗНАЧЕНИЯ</t>
  </si>
  <si>
    <t>очередной         отпуск</t>
  </si>
  <si>
    <t>фактическ.        работы</t>
  </si>
  <si>
    <t>за</t>
  </si>
  <si>
    <t xml:space="preserve">ЧИСЛА МЕСЯЦА  </t>
  </si>
  <si>
    <t>отпуск с родами</t>
  </si>
  <si>
    <t>тек.простой</t>
  </si>
  <si>
    <t>опоздание уход</t>
  </si>
  <si>
    <t>с разреш. администр.</t>
  </si>
  <si>
    <t>Директор ООО "Максбет"</t>
  </si>
  <si>
    <t>целосмен. простоеВ</t>
  </si>
  <si>
    <t xml:space="preserve">                                                   ТАБЕЛЬ УЧЕТА РАБОЧЕГО ВРЕМЕНИ</t>
  </si>
  <si>
    <t>ООО "Максбет"</t>
  </si>
  <si>
    <t>Наименование организации</t>
  </si>
  <si>
    <t>УТВЕРЖДАЮ</t>
  </si>
  <si>
    <t>______________А.В. Марченко</t>
  </si>
  <si>
    <t>Итого за 1-ю половину     месяца</t>
  </si>
  <si>
    <t>Администратор</t>
  </si>
  <si>
    <t xml:space="preserve">      Цех (отдел), участок</t>
  </si>
  <si>
    <r>
      <t xml:space="preserve"> </t>
    </r>
    <r>
      <rPr>
        <b/>
        <sz val="16"/>
        <color indexed="8"/>
        <rFont val="Arial Cyr"/>
        <family val="0"/>
      </rPr>
      <t xml:space="preserve">         </t>
    </r>
    <r>
      <rPr>
        <b/>
        <sz val="14"/>
        <color indexed="8"/>
        <rFont val="Arial Cyr"/>
        <family val="0"/>
      </rPr>
      <t xml:space="preserve">    </t>
    </r>
  </si>
  <si>
    <t>Вых., праздничные дни  и дни отдыха…...В</t>
  </si>
  <si>
    <r>
      <t>Неявки, разрешенные законом…………......</t>
    </r>
    <r>
      <rPr>
        <b/>
        <sz val="8"/>
        <color indexed="30"/>
        <rFont val="Arial Cyr"/>
        <family val="0"/>
      </rPr>
      <t>Г</t>
    </r>
  </si>
  <si>
    <t>Опоздание и преждевременный уход с работы ..……..Н</t>
  </si>
  <si>
    <t>Выполнение служебных поручений вне территории…Т</t>
  </si>
  <si>
    <r>
      <t>Очередные и дополнительные отпуска….</t>
    </r>
    <r>
      <rPr>
        <b/>
        <sz val="8"/>
        <color indexed="17"/>
        <rFont val="Arial Cyr"/>
        <family val="0"/>
      </rPr>
      <t>О</t>
    </r>
  </si>
  <si>
    <t>Неявки с разрешения администрации………….............А</t>
  </si>
  <si>
    <r>
      <t xml:space="preserve">Нетрудоспособность (болезнь, карантин и т. п ) ...... </t>
    </r>
    <r>
      <rPr>
        <b/>
        <sz val="8"/>
        <color indexed="10"/>
        <rFont val="Arial Cyr"/>
        <family val="0"/>
      </rPr>
      <t>Б</t>
    </r>
  </si>
  <si>
    <t>Отпуск в связи с родами.........................................   Р</t>
  </si>
  <si>
    <t>Льготные часы кормящих матерей…….……...……...…М</t>
  </si>
  <si>
    <t>Льготные часы подростков до 18 лет…...…..….…......Л</t>
  </si>
  <si>
    <t>Льготные часы рабочих с вредными условиями                        производства   ........................................................Д</t>
  </si>
  <si>
    <t>Прогулы.....................................................................П</t>
  </si>
  <si>
    <t>Командировки служебные...………….........К</t>
  </si>
  <si>
    <t>2012 г.</t>
  </si>
  <si>
    <t>Менеджер                                                А.А. Селиванов</t>
  </si>
  <si>
    <t>Часы сверхурочных работ…………………..…........С</t>
  </si>
  <si>
    <t>Простои целосменные.........................................Ц</t>
  </si>
  <si>
    <t>Простой текущий внутрисменный ……….....…..….Ч</t>
  </si>
  <si>
    <t>ЗИА г. Минск, ул. Притыцкого, д.142</t>
  </si>
  <si>
    <t>Кассир</t>
  </si>
  <si>
    <t>О</t>
  </si>
  <si>
    <t>Охранник</t>
  </si>
  <si>
    <t>Миц С.Н.</t>
  </si>
  <si>
    <t>Байрамов Д.А.</t>
  </si>
  <si>
    <t>Батура А.Н</t>
  </si>
  <si>
    <t>Варанцова Т.В.</t>
  </si>
  <si>
    <t>Уб.пом.</t>
  </si>
  <si>
    <t>Полещук Т.Н.</t>
  </si>
  <si>
    <t>Лавринович В.Т</t>
  </si>
  <si>
    <t>Лесковец Е.М</t>
  </si>
  <si>
    <t>Марченко А.В</t>
  </si>
  <si>
    <t>Менеджер</t>
  </si>
  <si>
    <t>Селиванов А.А.</t>
  </si>
  <si>
    <t>Бараченя О.И.</t>
  </si>
  <si>
    <t>Карпович Е.К.</t>
  </si>
  <si>
    <t>Алексейчик А.Н.</t>
  </si>
  <si>
    <t>Курбачев Д.В.</t>
  </si>
  <si>
    <t>Кеда О.С.</t>
  </si>
  <si>
    <t>Касинская С.С.</t>
  </si>
  <si>
    <t>Реликовская Е.Л.</t>
  </si>
  <si>
    <t>Страхалис О.А.</t>
  </si>
  <si>
    <t>Шарапов А.А.</t>
  </si>
  <si>
    <t>Лаздовская Н.И.</t>
  </si>
  <si>
    <t>Жданюк С.В.</t>
  </si>
  <si>
    <t>Заборонок А.Е.</t>
  </si>
  <si>
    <t>Зубок А.В.</t>
  </si>
  <si>
    <t>Жинь С.Н.</t>
  </si>
  <si>
    <t>Валуй Д.И.</t>
  </si>
  <si>
    <t>Жукова Ю.А.</t>
  </si>
  <si>
    <t>Прищеп И.А.</t>
  </si>
  <si>
    <t>Лютаревич Т.П</t>
  </si>
  <si>
    <t>Асаенок Г.И.</t>
  </si>
  <si>
    <t>в</t>
  </si>
  <si>
    <t>Гулевич Т.Г.</t>
  </si>
  <si>
    <t>Дмуховский А.Л.</t>
  </si>
  <si>
    <t>Зубова В.Н.</t>
  </si>
  <si>
    <t>Козел Е.С.</t>
  </si>
  <si>
    <t>Курочкина Ю.А.</t>
  </si>
  <si>
    <t>Леванцевич В.В.</t>
  </si>
  <si>
    <t>Матюшонок Ю.Н.</t>
  </si>
  <si>
    <t>Миненко А.Ю.</t>
  </si>
  <si>
    <t>Мостович В.А.</t>
  </si>
  <si>
    <t>Пашута Т.В.</t>
  </si>
  <si>
    <t>Попова М.В.</t>
  </si>
  <si>
    <t>Ревяко А.В.</t>
  </si>
  <si>
    <t>Ровдо Е.В.</t>
  </si>
  <si>
    <t>Страшкевич А.А.</t>
  </si>
  <si>
    <t>Тюсенков Д.Р.</t>
  </si>
  <si>
    <t>Фираго Ю.В.</t>
  </si>
  <si>
    <t>Шевченко Д.А.</t>
  </si>
  <si>
    <t>Шумлянская Ю.В.</t>
  </si>
  <si>
    <t>Докиш К.В</t>
  </si>
  <si>
    <t>Калинина А.С</t>
  </si>
  <si>
    <t>Курилович Е.М</t>
  </si>
  <si>
    <t>Марковский И.М</t>
  </si>
  <si>
    <t>Тепун А.В</t>
  </si>
  <si>
    <t>Томашевич А.В.</t>
  </si>
  <si>
    <t>Шалимо К.С.</t>
  </si>
  <si>
    <t xml:space="preserve">  "       " августа  2012 г.</t>
  </si>
  <si>
    <t>август</t>
  </si>
  <si>
    <t>Заборонок Анастасия</t>
  </si>
  <si>
    <t>Жукова Юля</t>
  </si>
  <si>
    <t>Мостович Виктория</t>
  </si>
  <si>
    <t>Валуй Дарья</t>
  </si>
  <si>
    <t>Жинь Сергей</t>
  </si>
  <si>
    <t>Зубок Артем</t>
  </si>
  <si>
    <t>Лисица Михаил</t>
  </si>
  <si>
    <t>Зубова Вероника</t>
  </si>
  <si>
    <t>Матюшонок Юлия</t>
  </si>
  <si>
    <t>Шумлянская Юлия</t>
  </si>
  <si>
    <t>Семененко Михаил</t>
  </si>
  <si>
    <t>Жимолоский Алексей</t>
  </si>
  <si>
    <t>Курбачев Дмитрий</t>
  </si>
  <si>
    <t>Гармаза Егор А.</t>
  </si>
  <si>
    <t>Алексейчик Александр</t>
  </si>
  <si>
    <t>Печени Артур</t>
  </si>
  <si>
    <t>Кеда Олег</t>
  </si>
  <si>
    <t>Калинина Анастасия</t>
  </si>
  <si>
    <t>Касинская Снежана</t>
  </si>
  <si>
    <t>Реликовская Елена</t>
  </si>
  <si>
    <t>Миненко Анастасия</t>
  </si>
  <si>
    <t xml:space="preserve">Шалимо Константин </t>
  </si>
  <si>
    <t>Шарапов Алексей</t>
  </si>
  <si>
    <t>Лаздовская Наталья</t>
  </si>
  <si>
    <t>Жданюк Светлана</t>
  </si>
  <si>
    <t>Страхалис Олеся</t>
  </si>
  <si>
    <t>Гулевич Татьяна</t>
  </si>
  <si>
    <t xml:space="preserve">Сулима Андрей </t>
  </si>
  <si>
    <t>Кузьмина Елена О.</t>
  </si>
  <si>
    <t>Васильчук Игорь</t>
  </si>
  <si>
    <t>Старикович Алла</t>
  </si>
  <si>
    <t>Козел Екатерина</t>
  </si>
  <si>
    <t>Томашевич Анна</t>
  </si>
  <si>
    <t>Мотейчик Кристина Валентиновна</t>
  </si>
  <si>
    <t>Пашута Татьяна</t>
  </si>
  <si>
    <t>Ревяко Анна</t>
  </si>
  <si>
    <t>Лученок Александра</t>
  </si>
  <si>
    <t>Курочкина Юлия</t>
  </si>
  <si>
    <t>Фираго Юлия</t>
  </si>
  <si>
    <t>Довнар Юлия О.</t>
  </si>
  <si>
    <t>Шевченко Дарья</t>
  </si>
  <si>
    <t>Карпович Елена</t>
  </si>
  <si>
    <t>Курилович Екатерина</t>
  </si>
  <si>
    <t>Шипилова Анастасия</t>
  </si>
  <si>
    <t>Хадыко</t>
  </si>
  <si>
    <t>Алексейчик А.</t>
  </si>
  <si>
    <t>Валуй Д.</t>
  </si>
  <si>
    <t>Васильчук И.</t>
  </si>
  <si>
    <t>Гармаза Е. А.</t>
  </si>
  <si>
    <t>Гулевич Т.</t>
  </si>
  <si>
    <t>Довнар Ю. О.</t>
  </si>
  <si>
    <t>Жданюк С.</t>
  </si>
  <si>
    <t>Жимолоский А.</t>
  </si>
  <si>
    <t>Жинь С.</t>
  </si>
  <si>
    <t>Жукова Ю.</t>
  </si>
  <si>
    <t>Заборонок А.</t>
  </si>
  <si>
    <t>Зубова В.</t>
  </si>
  <si>
    <t>Зубок А.</t>
  </si>
  <si>
    <t>Калинина А.</t>
  </si>
  <si>
    <t>Карпович Е.</t>
  </si>
  <si>
    <t>Касинская С.</t>
  </si>
  <si>
    <t>Кеда О.</t>
  </si>
  <si>
    <t>Козел Е.</t>
  </si>
  <si>
    <t>Кузьмина Е.О.</t>
  </si>
  <si>
    <t>Курбачев Д.</t>
  </si>
  <si>
    <t>Курилович Е.</t>
  </si>
  <si>
    <t>Курочкина Ю.</t>
  </si>
  <si>
    <t>Лаздовская Н.</t>
  </si>
  <si>
    <t>Лисица М.</t>
  </si>
  <si>
    <t>Лученок А.</t>
  </si>
  <si>
    <t>Матюшонок Ю.</t>
  </si>
  <si>
    <t>Миненко А.</t>
  </si>
  <si>
    <t>Мостович В.</t>
  </si>
  <si>
    <t>Мотейчик К. В.</t>
  </si>
  <si>
    <t>Пашута Т.</t>
  </si>
  <si>
    <t>Печени А.</t>
  </si>
  <si>
    <t>Ревяко А.</t>
  </si>
  <si>
    <t>Реликовская Е.</t>
  </si>
  <si>
    <t>Семененко М.</t>
  </si>
  <si>
    <t>Старикович А.</t>
  </si>
  <si>
    <t>Страхалис О.</t>
  </si>
  <si>
    <t>Сулима А.</t>
  </si>
  <si>
    <t>Томашевич А.</t>
  </si>
  <si>
    <t>Фираго Ю.</t>
  </si>
  <si>
    <t>Шарапов А.</t>
  </si>
  <si>
    <t>Шевченко Д.</t>
  </si>
  <si>
    <t>Шипилова А.</t>
  </si>
  <si>
    <t>Шумлянская Ю.</t>
  </si>
  <si>
    <t>В</t>
  </si>
  <si>
    <t>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</si>
</sst>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8"/>
      <color indexed="30"/>
      <name val="Arial Cyr"/>
      <family val="0"/>
    </font>
    <font>
      <b/>
      <sz val="8"/>
      <color indexed="17"/>
      <name val="Arial Cyr"/>
      <family val="0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 Cyr"/>
      <family val="0"/>
    </font>
    <font>
      <b/>
      <sz val="7"/>
      <name val="Arial Cyr"/>
      <family val="0"/>
    </font>
    <font>
      <b/>
      <sz val="8"/>
      <color indexed="9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82">
    <xf numFmtId="0" fontId="0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3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1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Font="0" applyBorder="0" applyAlignment="0" applyProtection="0"/>
  </cellStyleXfs>
  <cellXfs count="247"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9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20" fillId="2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textRotation="90" wrapText="1"/>
    </xf>
    <xf numFmtId="1" fontId="27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242" applyNumberFormat="1" applyFont="1" applyFill="1" applyBorder="1" applyAlignment="1">
      <alignment horizontal="center" vertical="center" wrapText="1"/>
      <protection/>
    </xf>
    <xf numFmtId="0" fontId="30" fillId="0" borderId="11" xfId="245" applyNumberFormat="1" applyFont="1" applyFill="1" applyBorder="1" applyAlignment="1">
      <alignment horizontal="center" vertical="center" wrapText="1"/>
      <protection/>
    </xf>
    <xf numFmtId="0" fontId="30" fillId="0" borderId="11" xfId="245" applyFont="1" applyFill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24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31" fillId="2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/>
    </xf>
    <xf numFmtId="0" fontId="23" fillId="24" borderId="11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4" fillId="2" borderId="11" xfId="227" applyFont="1" applyFill="1" applyBorder="1" applyAlignment="1">
      <alignment vertical="center" wrapText="1"/>
      <protection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textRotation="90" wrapText="1"/>
    </xf>
    <xf numFmtId="49" fontId="30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0" fontId="20" fillId="2" borderId="11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30" fillId="0" borderId="11" xfId="242" applyFont="1" applyFill="1" applyBorder="1" applyAlignment="1">
      <alignment horizontal="center" vertical="center" wrapText="1"/>
      <protection/>
    </xf>
    <xf numFmtId="0" fontId="4" fillId="2" borderId="11" xfId="153" applyFont="1" applyFill="1" applyBorder="1" applyAlignment="1">
      <alignment horizontal="left" vertical="center" wrapText="1"/>
      <protection/>
    </xf>
    <xf numFmtId="0" fontId="4" fillId="2" borderId="11" xfId="238" applyFont="1" applyFill="1" applyBorder="1" applyAlignment="1">
      <alignment vertical="center" wrapText="1"/>
      <protection/>
    </xf>
    <xf numFmtId="0" fontId="4" fillId="2" borderId="11" xfId="224" applyFont="1" applyFill="1" applyBorder="1" applyAlignment="1">
      <alignment vertical="center" wrapText="1"/>
      <protection/>
    </xf>
    <xf numFmtId="0" fontId="4" fillId="2" borderId="11" xfId="198" applyFont="1" applyFill="1" applyBorder="1" applyAlignment="1">
      <alignment vertical="center" wrapText="1"/>
      <protection/>
    </xf>
    <xf numFmtId="0" fontId="4" fillId="2" borderId="11" xfId="226" applyFont="1" applyFill="1" applyBorder="1" applyAlignment="1">
      <alignment vertical="center" wrapText="1"/>
      <protection/>
    </xf>
    <xf numFmtId="0" fontId="4" fillId="2" borderId="11" xfId="226" applyFont="1" applyFill="1" applyBorder="1" applyAlignment="1">
      <alignment vertical="center"/>
      <protection/>
    </xf>
    <xf numFmtId="0" fontId="4" fillId="2" borderId="11" xfId="240" applyFont="1" applyFill="1" applyBorder="1" applyAlignment="1">
      <alignment vertical="center" wrapText="1"/>
      <protection/>
    </xf>
    <xf numFmtId="0" fontId="4" fillId="2" borderId="11" xfId="168" applyFont="1" applyFill="1" applyBorder="1" applyAlignment="1">
      <alignment horizontal="left" vertical="center" wrapText="1"/>
      <protection/>
    </xf>
    <xf numFmtId="0" fontId="4" fillId="2" borderId="11" xfId="240" applyFont="1" applyFill="1" applyBorder="1" applyAlignment="1">
      <alignment horizontal="left" vertical="center" wrapText="1"/>
      <protection/>
    </xf>
    <xf numFmtId="0" fontId="20" fillId="2" borderId="11" xfId="0" applyFont="1" applyFill="1" applyBorder="1" applyAlignment="1">
      <alignment horizontal="left"/>
    </xf>
    <xf numFmtId="0" fontId="4" fillId="2" borderId="11" xfId="226" applyFont="1" applyFill="1" applyBorder="1" applyAlignment="1">
      <alignment horizontal="left" vertical="center" wrapText="1"/>
      <protection/>
    </xf>
    <xf numFmtId="0" fontId="10" fillId="24" borderId="11" xfId="256" applyFont="1" applyFill="1" applyBorder="1" applyAlignment="1">
      <alignment vertical="center" wrapText="1"/>
      <protection/>
    </xf>
    <xf numFmtId="0" fontId="10" fillId="24" borderId="11" xfId="256" applyFont="1" applyFill="1" applyBorder="1" applyAlignment="1">
      <alignment horizontal="left" vertical="center" wrapText="1"/>
      <protection/>
    </xf>
    <xf numFmtId="0" fontId="10" fillId="24" borderId="11" xfId="256" applyFont="1" applyFill="1" applyBorder="1">
      <alignment/>
      <protection/>
    </xf>
    <xf numFmtId="0" fontId="10" fillId="24" borderId="11" xfId="256" applyFont="1" applyFill="1" applyBorder="1" applyAlignment="1">
      <alignment vertical="center"/>
      <protection/>
    </xf>
    <xf numFmtId="0" fontId="10" fillId="24" borderId="11" xfId="257" applyFont="1" applyFill="1" applyBorder="1" applyAlignment="1">
      <alignment vertical="center" wrapText="1"/>
      <protection/>
    </xf>
    <xf numFmtId="0" fontId="10" fillId="0" borderId="11" xfId="258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/>
    </xf>
    <xf numFmtId="0" fontId="10" fillId="0" borderId="11" xfId="258" applyFont="1" applyFill="1" applyBorder="1" applyAlignment="1">
      <alignment horizontal="left" vertical="center" wrapText="1"/>
      <protection/>
    </xf>
    <xf numFmtId="0" fontId="10" fillId="0" borderId="11" xfId="258" applyFont="1" applyFill="1" applyBorder="1">
      <alignment/>
      <protection/>
    </xf>
    <xf numFmtId="0" fontId="10" fillId="0" borderId="11" xfId="258" applyFont="1" applyFill="1" applyBorder="1" applyAlignment="1">
      <alignment vertical="center"/>
      <protection/>
    </xf>
    <xf numFmtId="0" fontId="10" fillId="0" borderId="11" xfId="259" applyFont="1" applyFill="1" applyBorder="1" applyAlignment="1">
      <alignment vertical="center" wrapText="1"/>
      <protection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242" applyNumberFormat="1" applyFont="1" applyFill="1" applyBorder="1" applyAlignment="1">
      <alignment horizontal="center" vertical="center" wrapText="1"/>
      <protection/>
    </xf>
    <xf numFmtId="0" fontId="35" fillId="0" borderId="11" xfId="242" applyFont="1" applyFill="1" applyBorder="1" applyAlignment="1">
      <alignment horizontal="center" vertical="center" wrapText="1"/>
      <protection/>
    </xf>
    <xf numFmtId="0" fontId="35" fillId="0" borderId="11" xfId="245" applyNumberFormat="1" applyFont="1" applyFill="1" applyBorder="1" applyAlignment="1">
      <alignment horizontal="center" vertical="center" wrapText="1"/>
      <protection/>
    </xf>
    <xf numFmtId="0" fontId="35" fillId="0" borderId="11" xfId="245" applyFont="1" applyFill="1" applyBorder="1" applyAlignment="1">
      <alignment horizontal="center" vertical="center" wrapText="1"/>
      <protection/>
    </xf>
    <xf numFmtId="0" fontId="10" fillId="0" borderId="11" xfId="260" applyNumberFormat="1" applyFont="1" applyFill="1" applyBorder="1" applyAlignment="1">
      <alignment horizontal="center" vertical="center" wrapText="1"/>
      <protection/>
    </xf>
    <xf numFmtId="0" fontId="10" fillId="0" borderId="11" xfId="260" applyFont="1" applyFill="1" applyBorder="1" applyAlignment="1">
      <alignment horizontal="center" vertical="center" wrapText="1"/>
      <protection/>
    </xf>
    <xf numFmtId="0" fontId="10" fillId="0" borderId="11" xfId="261" applyNumberFormat="1" applyFont="1" applyFill="1" applyBorder="1" applyAlignment="1">
      <alignment horizontal="center" vertical="center" wrapText="1"/>
      <protection/>
    </xf>
    <xf numFmtId="0" fontId="10" fillId="0" borderId="11" xfId="261" applyFont="1" applyFill="1" applyBorder="1" applyAlignment="1">
      <alignment horizontal="center" vertical="center" wrapText="1"/>
      <protection/>
    </xf>
    <xf numFmtId="0" fontId="10" fillId="0" borderId="12" xfId="260" applyNumberFormat="1" applyFont="1" applyFill="1" applyBorder="1" applyAlignment="1">
      <alignment horizontal="center" vertical="center" wrapText="1"/>
      <protection/>
    </xf>
    <xf numFmtId="0" fontId="10" fillId="0" borderId="13" xfId="261" applyNumberFormat="1" applyFont="1" applyFill="1" applyBorder="1" applyAlignment="1">
      <alignment horizontal="center" vertical="center" wrapText="1"/>
      <protection/>
    </xf>
    <xf numFmtId="0" fontId="10" fillId="0" borderId="14" xfId="261" applyNumberFormat="1" applyFont="1" applyFill="1" applyBorder="1" applyAlignment="1">
      <alignment horizontal="center" vertical="center" wrapText="1"/>
      <protection/>
    </xf>
    <xf numFmtId="0" fontId="10" fillId="0" borderId="11" xfId="263" applyNumberFormat="1" applyFont="1" applyFill="1" applyBorder="1" applyAlignment="1">
      <alignment horizontal="center" vertical="center" wrapText="1"/>
      <protection/>
    </xf>
    <xf numFmtId="0" fontId="10" fillId="0" borderId="11" xfId="263" applyFont="1" applyFill="1" applyBorder="1" applyAlignment="1">
      <alignment horizontal="center" vertical="center" wrapText="1"/>
      <protection/>
    </xf>
    <xf numFmtId="0" fontId="10" fillId="0" borderId="11" xfId="264" applyNumberFormat="1" applyFont="1" applyFill="1" applyBorder="1" applyAlignment="1">
      <alignment horizontal="center" vertical="center" wrapText="1"/>
      <protection/>
    </xf>
    <xf numFmtId="0" fontId="10" fillId="0" borderId="11" xfId="264" applyFont="1" applyFill="1" applyBorder="1" applyAlignment="1">
      <alignment horizontal="center" vertical="center" wrapText="1"/>
      <protection/>
    </xf>
    <xf numFmtId="0" fontId="10" fillId="0" borderId="15" xfId="264" applyNumberFormat="1" applyFont="1" applyFill="1" applyBorder="1" applyAlignment="1">
      <alignment horizontal="center" vertical="center" wrapText="1"/>
      <protection/>
    </xf>
    <xf numFmtId="0" fontId="10" fillId="0" borderId="12" xfId="263" applyNumberFormat="1" applyFont="1" applyFill="1" applyBorder="1" applyAlignment="1">
      <alignment horizontal="center" vertical="center" wrapText="1"/>
      <protection/>
    </xf>
    <xf numFmtId="0" fontId="32" fillId="2" borderId="11" xfId="265" applyNumberFormat="1" applyFont="1" applyFill="1" applyBorder="1" applyAlignment="1">
      <alignment horizontal="center" vertical="center" wrapText="1"/>
      <protection/>
    </xf>
    <xf numFmtId="0" fontId="10" fillId="0" borderId="11" xfId="265" applyNumberFormat="1" applyFont="1" applyFill="1" applyBorder="1" applyAlignment="1">
      <alignment horizontal="center" vertical="center" wrapText="1"/>
      <protection/>
    </xf>
    <xf numFmtId="0" fontId="10" fillId="0" borderId="11" xfId="265" applyFont="1" applyFill="1" applyBorder="1" applyAlignment="1">
      <alignment horizontal="center" vertical="center" wrapText="1"/>
      <protection/>
    </xf>
    <xf numFmtId="0" fontId="10" fillId="0" borderId="13" xfId="265" applyNumberFormat="1" applyFont="1" applyFill="1" applyBorder="1" applyAlignment="1">
      <alignment horizontal="center" vertical="center" wrapText="1"/>
      <protection/>
    </xf>
    <xf numFmtId="0" fontId="32" fillId="2" borderId="11" xfId="266" applyFont="1" applyFill="1" applyBorder="1" applyAlignment="1">
      <alignment horizontal="center" vertical="center" wrapText="1"/>
      <protection/>
    </xf>
    <xf numFmtId="0" fontId="32" fillId="2" borderId="11" xfId="266" applyNumberFormat="1" applyFont="1" applyFill="1" applyBorder="1" applyAlignment="1">
      <alignment horizontal="center" vertical="center" wrapText="1"/>
      <protection/>
    </xf>
    <xf numFmtId="0" fontId="32" fillId="2" borderId="14" xfId="266" applyFont="1" applyFill="1" applyBorder="1" applyAlignment="1">
      <alignment horizontal="center" vertical="center" wrapText="1"/>
      <protection/>
    </xf>
    <xf numFmtId="0" fontId="10" fillId="0" borderId="15" xfId="265" applyNumberFormat="1" applyFont="1" applyFill="1" applyBorder="1" applyAlignment="1">
      <alignment horizontal="center" vertical="center" wrapText="1"/>
      <protection/>
    </xf>
    <xf numFmtId="0" fontId="10" fillId="0" borderId="15" xfId="265" applyFont="1" applyFill="1" applyBorder="1" applyAlignment="1">
      <alignment horizontal="center" vertical="center" wrapText="1"/>
      <protection/>
    </xf>
    <xf numFmtId="0" fontId="10" fillId="0" borderId="16" xfId="265" applyNumberFormat="1" applyFont="1" applyFill="1" applyBorder="1" applyAlignment="1">
      <alignment horizontal="center" vertical="center" wrapText="1"/>
      <protection/>
    </xf>
    <xf numFmtId="0" fontId="34" fillId="0" borderId="13" xfId="0" applyNumberFormat="1" applyFont="1" applyFill="1" applyBorder="1" applyAlignment="1">
      <alignment horizontal="center" vertical="center" wrapText="1"/>
    </xf>
    <xf numFmtId="0" fontId="10" fillId="0" borderId="11" xfId="266" applyNumberFormat="1" applyFont="1" applyFill="1" applyBorder="1" applyAlignment="1">
      <alignment horizontal="center" vertical="center" wrapText="1"/>
      <protection/>
    </xf>
    <xf numFmtId="0" fontId="10" fillId="0" borderId="15" xfId="267" applyNumberFormat="1" applyFont="1" applyFill="1" applyBorder="1" applyAlignment="1">
      <alignment horizontal="center" vertical="center" wrapText="1"/>
      <protection/>
    </xf>
    <xf numFmtId="0" fontId="10" fillId="0" borderId="15" xfId="267" applyFont="1" applyFill="1" applyBorder="1" applyAlignment="1">
      <alignment horizontal="center" vertical="center" wrapText="1"/>
      <protection/>
    </xf>
    <xf numFmtId="49" fontId="35" fillId="0" borderId="15" xfId="0" applyNumberFormat="1" applyFont="1" applyFill="1" applyBorder="1" applyAlignment="1">
      <alignment horizontal="center" vertical="center"/>
    </xf>
    <xf numFmtId="0" fontId="10" fillId="0" borderId="15" xfId="268" applyNumberFormat="1" applyFont="1" applyFill="1" applyBorder="1" applyAlignment="1">
      <alignment horizontal="center" vertical="center" wrapText="1"/>
      <protection/>
    </xf>
    <xf numFmtId="0" fontId="10" fillId="0" borderId="15" xfId="268" applyFont="1" applyFill="1" applyBorder="1" applyAlignment="1">
      <alignment horizontal="center" vertical="center" wrapText="1"/>
      <protection/>
    </xf>
    <xf numFmtId="0" fontId="10" fillId="0" borderId="11" xfId="269" applyNumberFormat="1" applyFont="1" applyFill="1" applyBorder="1" applyAlignment="1">
      <alignment horizontal="center" vertical="center" wrapText="1"/>
      <protection/>
    </xf>
    <xf numFmtId="0" fontId="10" fillId="0" borderId="11" xfId="270" applyNumberFormat="1" applyFont="1" applyFill="1" applyBorder="1" applyAlignment="1">
      <alignment horizontal="center" vertical="center" wrapText="1"/>
      <protection/>
    </xf>
    <xf numFmtId="0" fontId="10" fillId="0" borderId="11" xfId="271" applyNumberFormat="1" applyFont="1" applyFill="1" applyBorder="1" applyAlignment="1">
      <alignment horizontal="center" vertical="center" wrapText="1"/>
      <protection/>
    </xf>
    <xf numFmtId="0" fontId="10" fillId="0" borderId="11" xfId="271" applyFont="1" applyFill="1" applyBorder="1" applyAlignment="1">
      <alignment horizontal="center" vertical="center" wrapText="1"/>
      <protection/>
    </xf>
    <xf numFmtId="0" fontId="10" fillId="0" borderId="11" xfId="272" applyNumberFormat="1" applyFont="1" applyFill="1" applyBorder="1" applyAlignment="1">
      <alignment horizontal="center" vertical="center" wrapText="1"/>
      <protection/>
    </xf>
    <xf numFmtId="0" fontId="10" fillId="0" borderId="11" xfId="272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5" xfId="54" applyNumberFormat="1" applyFont="1" applyFill="1" applyBorder="1" applyAlignment="1">
      <alignment horizontal="center" vertical="center" wrapText="1"/>
      <protection/>
    </xf>
    <xf numFmtId="49" fontId="35" fillId="0" borderId="13" xfId="0" applyNumberFormat="1" applyFont="1" applyFill="1" applyBorder="1" applyAlignment="1">
      <alignment horizontal="center" vertical="center"/>
    </xf>
    <xf numFmtId="0" fontId="10" fillId="0" borderId="15" xfId="55" applyNumberFormat="1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5" xfId="56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1" xfId="58" applyNumberFormat="1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1" xfId="59" applyNumberFormat="1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11" xfId="61" applyNumberFormat="1" applyFont="1" applyFill="1" applyBorder="1" applyAlignment="1">
      <alignment horizontal="center" vertical="center" wrapText="1"/>
      <protection/>
    </xf>
    <xf numFmtId="0" fontId="10" fillId="0" borderId="11" xfId="62" applyNumberFormat="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11" xfId="62" applyFont="1" applyFill="1" applyBorder="1" applyAlignment="1">
      <alignment horizontal="center" vertical="center" wrapText="1"/>
      <protection/>
    </xf>
    <xf numFmtId="0" fontId="10" fillId="0" borderId="11" xfId="64" applyNumberFormat="1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1" xfId="65" applyNumberFormat="1" applyFont="1" applyFill="1" applyBorder="1" applyAlignment="1">
      <alignment horizontal="center" vertical="center" wrapText="1"/>
      <protection/>
    </xf>
    <xf numFmtId="0" fontId="10" fillId="0" borderId="11" xfId="66" applyNumberFormat="1" applyFont="1" applyFill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1" xfId="67" applyNumberFormat="1" applyFont="1" applyFill="1" applyBorder="1" applyAlignment="1">
      <alignment horizontal="center" vertical="center" wrapText="1"/>
      <protection/>
    </xf>
    <xf numFmtId="0" fontId="10" fillId="0" borderId="11" xfId="67" applyFont="1" applyFill="1" applyBorder="1" applyAlignment="1">
      <alignment horizontal="center" vertical="center" wrapText="1"/>
      <protection/>
    </xf>
    <xf numFmtId="0" fontId="10" fillId="0" borderId="12" xfId="68" applyNumberFormat="1" applyFont="1" applyFill="1" applyBorder="1" applyAlignment="1">
      <alignment horizontal="center" vertical="center" wrapText="1"/>
      <protection/>
    </xf>
    <xf numFmtId="0" fontId="10" fillId="0" borderId="11" xfId="68" applyNumberFormat="1" applyFont="1" applyFill="1" applyBorder="1" applyAlignment="1">
      <alignment horizontal="center" vertical="center" wrapText="1"/>
      <protection/>
    </xf>
    <xf numFmtId="0" fontId="10" fillId="0" borderId="11" xfId="69" applyNumberFormat="1" applyFont="1" applyFill="1" applyBorder="1" applyAlignment="1">
      <alignment horizontal="center" vertical="center" wrapText="1"/>
      <protection/>
    </xf>
    <xf numFmtId="0" fontId="10" fillId="0" borderId="14" xfId="69" applyNumberFormat="1" applyFont="1" applyFill="1" applyBorder="1" applyAlignment="1">
      <alignment horizontal="center" vertical="center" wrapText="1"/>
      <protection/>
    </xf>
    <xf numFmtId="0" fontId="10" fillId="0" borderId="11" xfId="70" applyNumberFormat="1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center" vertical="center" wrapText="1"/>
      <protection/>
    </xf>
    <xf numFmtId="0" fontId="10" fillId="0" borderId="11" xfId="71" applyNumberFormat="1" applyFont="1" applyFill="1" applyBorder="1" applyAlignment="1">
      <alignment horizontal="center" vertical="center" wrapText="1"/>
      <protection/>
    </xf>
    <xf numFmtId="0" fontId="10" fillId="0" borderId="11" xfId="71" applyFont="1" applyFill="1" applyBorder="1" applyAlignment="1">
      <alignment horizontal="center" vertical="center" wrapText="1"/>
      <protection/>
    </xf>
    <xf numFmtId="0" fontId="10" fillId="0" borderId="11" xfId="72" applyNumberFormat="1" applyFont="1" applyFill="1" applyBorder="1" applyAlignment="1">
      <alignment horizontal="center" vertical="center" wrapText="1"/>
      <protection/>
    </xf>
    <xf numFmtId="0" fontId="10" fillId="0" borderId="11" xfId="72" applyFont="1" applyFill="1" applyBorder="1" applyAlignment="1">
      <alignment horizontal="center" vertical="center" wrapText="1"/>
      <protection/>
    </xf>
    <xf numFmtId="0" fontId="10" fillId="0" borderId="11" xfId="73" applyNumberFormat="1" applyFont="1" applyFill="1" applyBorder="1" applyAlignment="1">
      <alignment horizontal="center" vertical="center" wrapText="1"/>
      <protection/>
    </xf>
    <xf numFmtId="0" fontId="10" fillId="0" borderId="11" xfId="73" applyFont="1" applyFill="1" applyBorder="1" applyAlignment="1">
      <alignment horizontal="center" vertical="center" wrapText="1"/>
      <protection/>
    </xf>
    <xf numFmtId="0" fontId="10" fillId="0" borderId="11" xfId="75" applyNumberFormat="1" applyFont="1" applyFill="1" applyBorder="1" applyAlignment="1">
      <alignment horizontal="center" vertical="center" wrapText="1"/>
      <protection/>
    </xf>
    <xf numFmtId="0" fontId="10" fillId="0" borderId="11" xfId="76" applyNumberFormat="1" applyFont="1" applyFill="1" applyBorder="1" applyAlignment="1">
      <alignment horizontal="center" vertical="center" wrapText="1"/>
      <protection/>
    </xf>
    <xf numFmtId="0" fontId="32" fillId="2" borderId="15" xfId="77" applyNumberFormat="1" applyFont="1" applyFill="1" applyBorder="1" applyAlignment="1">
      <alignment horizontal="center" vertical="center" wrapText="1"/>
      <protection/>
    </xf>
    <xf numFmtId="0" fontId="32" fillId="2" borderId="15" xfId="77" applyFont="1" applyFill="1" applyBorder="1" applyAlignment="1">
      <alignment horizontal="center" vertical="center" wrapText="1"/>
      <protection/>
    </xf>
    <xf numFmtId="0" fontId="10" fillId="0" borderId="15" xfId="76" applyNumberFormat="1" applyFont="1" applyFill="1" applyBorder="1" applyAlignment="1">
      <alignment horizontal="center" vertical="center" wrapText="1"/>
      <protection/>
    </xf>
    <xf numFmtId="0" fontId="10" fillId="0" borderId="11" xfId="77" applyFont="1" applyFill="1" applyBorder="1" applyAlignment="1">
      <alignment horizontal="center" vertical="center" wrapText="1"/>
      <protection/>
    </xf>
    <xf numFmtId="0" fontId="10" fillId="0" borderId="11" xfId="77" applyNumberFormat="1" applyFont="1" applyFill="1" applyBorder="1" applyAlignment="1">
      <alignment horizontal="center" vertical="center" wrapText="1"/>
      <protection/>
    </xf>
    <xf numFmtId="0" fontId="10" fillId="0" borderId="11" xfId="78" applyFont="1" applyFill="1" applyBorder="1" applyAlignment="1">
      <alignment horizontal="center" vertical="center" wrapText="1"/>
      <protection/>
    </xf>
    <xf numFmtId="0" fontId="10" fillId="0" borderId="11" xfId="78" applyNumberFormat="1" applyFont="1" applyFill="1" applyBorder="1" applyAlignment="1">
      <alignment horizontal="center" vertical="center" wrapText="1"/>
      <protection/>
    </xf>
    <xf numFmtId="0" fontId="10" fillId="0" borderId="11" xfId="79" applyFont="1" applyFill="1" applyBorder="1" applyAlignment="1">
      <alignment horizontal="center" vertical="center" wrapText="1"/>
      <protection/>
    </xf>
    <xf numFmtId="0" fontId="10" fillId="0" borderId="11" xfId="79" applyNumberFormat="1" applyFont="1" applyFill="1" applyBorder="1" applyAlignment="1">
      <alignment horizontal="center" vertical="center" wrapText="1"/>
      <protection/>
    </xf>
    <xf numFmtId="0" fontId="10" fillId="0" borderId="15" xfId="80" applyNumberFormat="1" applyFont="1" applyFill="1" applyBorder="1" applyAlignment="1">
      <alignment horizontal="center" vertical="center" wrapText="1"/>
      <protection/>
    </xf>
    <xf numFmtId="0" fontId="10" fillId="0" borderId="15" xfId="81" applyNumberFormat="1" applyFont="1" applyFill="1" applyBorder="1" applyAlignment="1">
      <alignment horizontal="center" vertical="center" wrapText="1"/>
      <protection/>
    </xf>
    <xf numFmtId="0" fontId="34" fillId="24" borderId="13" xfId="0" applyNumberFormat="1" applyFont="1" applyFill="1" applyBorder="1" applyAlignment="1">
      <alignment horizontal="center" vertical="center" wrapText="1"/>
    </xf>
    <xf numFmtId="0" fontId="10" fillId="0" borderId="11" xfId="82" applyNumberFormat="1" applyFont="1" applyFill="1" applyBorder="1" applyAlignment="1">
      <alignment horizontal="center" vertical="center" wrapText="1"/>
      <protection/>
    </xf>
    <xf numFmtId="0" fontId="10" fillId="0" borderId="11" xfId="82" applyFont="1" applyFill="1" applyBorder="1" applyAlignment="1">
      <alignment horizontal="center" vertical="center" wrapText="1"/>
      <protection/>
    </xf>
    <xf numFmtId="0" fontId="10" fillId="0" borderId="11" xfId="83" applyNumberFormat="1" applyFont="1" applyFill="1" applyBorder="1" applyAlignment="1">
      <alignment horizontal="center" vertical="center" wrapText="1"/>
      <protection/>
    </xf>
    <xf numFmtId="0" fontId="10" fillId="0" borderId="11" xfId="83" applyFont="1" applyFill="1" applyBorder="1" applyAlignment="1">
      <alignment horizontal="center" vertical="center" wrapText="1"/>
      <protection/>
    </xf>
    <xf numFmtId="0" fontId="34" fillId="24" borderId="17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/>
    </xf>
    <xf numFmtId="0" fontId="10" fillId="0" borderId="11" xfId="84" applyNumberFormat="1" applyFont="1" applyFill="1" applyBorder="1" applyAlignment="1">
      <alignment horizontal="center" vertical="center" wrapText="1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0" fontId="10" fillId="0" borderId="11" xfId="91" applyNumberFormat="1" applyFont="1" applyFill="1" applyBorder="1" applyAlignment="1">
      <alignment horizontal="center" vertical="center" wrapText="1"/>
      <protection/>
    </xf>
    <xf numFmtId="0" fontId="10" fillId="0" borderId="11" xfId="92" applyNumberFormat="1" applyFont="1" applyFill="1" applyBorder="1" applyAlignment="1">
      <alignment horizontal="center" vertical="center" wrapText="1"/>
      <protection/>
    </xf>
    <xf numFmtId="0" fontId="10" fillId="0" borderId="11" xfId="92" applyFont="1" applyFill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center" wrapText="1"/>
      <protection/>
    </xf>
    <xf numFmtId="0" fontId="10" fillId="0" borderId="11" xfId="93" applyNumberFormat="1" applyFont="1" applyFill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10" fillId="0" borderId="11" xfId="95" applyFont="1" applyFill="1" applyBorder="1" applyAlignment="1">
      <alignment horizontal="center" vertical="center" wrapText="1"/>
      <protection/>
    </xf>
    <xf numFmtId="0" fontId="10" fillId="0" borderId="11" xfId="95" applyNumberFormat="1" applyFont="1" applyFill="1" applyBorder="1" applyAlignment="1">
      <alignment horizontal="center" vertical="center" wrapText="1"/>
      <protection/>
    </xf>
    <xf numFmtId="0" fontId="10" fillId="0" borderId="11" xfId="96" applyFont="1" applyFill="1" applyBorder="1" applyAlignment="1">
      <alignment horizontal="center" vertical="center" wrapText="1"/>
      <protection/>
    </xf>
    <xf numFmtId="0" fontId="10" fillId="0" borderId="11" xfId="96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10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8" applyNumberFormat="1" applyFont="1" applyFill="1" applyBorder="1" applyAlignment="1">
      <alignment horizontal="center" vertical="center" wrapText="1"/>
      <protection/>
    </xf>
    <xf numFmtId="0" fontId="10" fillId="0" borderId="11" xfId="98" applyFont="1" applyFill="1" applyBorder="1" applyAlignment="1">
      <alignment horizontal="center" vertical="center" wrapText="1"/>
      <protection/>
    </xf>
    <xf numFmtId="0" fontId="10" fillId="0" borderId="11" xfId="99" applyNumberFormat="1" applyFont="1" applyFill="1" applyBorder="1" applyAlignment="1">
      <alignment horizontal="center" vertical="center" wrapText="1"/>
      <protection/>
    </xf>
    <xf numFmtId="0" fontId="10" fillId="0" borderId="11" xfId="99" applyFont="1" applyFill="1" applyBorder="1" applyAlignment="1">
      <alignment horizontal="center" vertical="center" wrapText="1"/>
      <protection/>
    </xf>
    <xf numFmtId="0" fontId="10" fillId="0" borderId="11" xfId="100" applyNumberFormat="1" applyFont="1" applyFill="1" applyBorder="1" applyAlignment="1">
      <alignment horizontal="center" vertical="center" wrapText="1"/>
      <protection/>
    </xf>
    <xf numFmtId="0" fontId="10" fillId="0" borderId="11" xfId="100" applyFont="1" applyFill="1" applyBorder="1" applyAlignment="1">
      <alignment horizontal="center" vertical="center" wrapText="1"/>
      <protection/>
    </xf>
    <xf numFmtId="0" fontId="10" fillId="0" borderId="11" xfId="102" applyFont="1" applyFill="1" applyBorder="1" applyAlignment="1">
      <alignment horizontal="center" vertical="center" wrapText="1"/>
      <protection/>
    </xf>
    <xf numFmtId="0" fontId="10" fillId="0" borderId="11" xfId="102" applyNumberFormat="1" applyFont="1" applyFill="1" applyBorder="1" applyAlignment="1">
      <alignment horizontal="center" vertical="center" wrapText="1"/>
      <protection/>
    </xf>
    <xf numFmtId="0" fontId="3" fillId="2" borderId="11" xfId="103" applyNumberFormat="1" applyFont="1" applyFill="1" applyBorder="1" applyAlignment="1">
      <alignment horizontal="center" vertical="center" wrapText="1"/>
      <protection/>
    </xf>
    <xf numFmtId="0" fontId="3" fillId="24" borderId="11" xfId="103" applyNumberFormat="1" applyFont="1" applyFill="1" applyBorder="1" applyAlignment="1">
      <alignment horizontal="center" vertical="center" wrapText="1"/>
      <protection/>
    </xf>
    <xf numFmtId="0" fontId="33" fillId="2" borderId="11" xfId="103" applyNumberFormat="1" applyFont="1" applyFill="1" applyBorder="1" applyAlignment="1">
      <alignment horizontal="center" vertical="center" wrapText="1"/>
      <protection/>
    </xf>
    <xf numFmtId="0" fontId="3" fillId="2" borderId="12" xfId="103" applyNumberFormat="1" applyFont="1" applyFill="1" applyBorder="1" applyAlignment="1">
      <alignment horizontal="center" vertical="center" wrapText="1"/>
      <protection/>
    </xf>
    <xf numFmtId="0" fontId="3" fillId="24" borderId="18" xfId="103" applyNumberFormat="1" applyFont="1" applyFill="1" applyBorder="1" applyAlignment="1">
      <alignment horizontal="center" vertical="center" wrapText="1"/>
      <protection/>
    </xf>
    <xf numFmtId="0" fontId="3" fillId="26" borderId="11" xfId="103" applyNumberFormat="1" applyFont="1" applyFill="1" applyBorder="1" applyAlignment="1">
      <alignment horizontal="center" vertical="center" wrapText="1"/>
      <protection/>
    </xf>
    <xf numFmtId="0" fontId="3" fillId="2" borderId="11" xfId="104" applyNumberFormat="1" applyFont="1" applyFill="1" applyBorder="1" applyAlignment="1">
      <alignment horizontal="center" vertical="center" wrapText="1"/>
      <protection/>
    </xf>
    <xf numFmtId="0" fontId="3" fillId="24" borderId="11" xfId="104" applyNumberFormat="1" applyFont="1" applyFill="1" applyBorder="1" applyAlignment="1">
      <alignment horizontal="center" vertical="center" wrapText="1"/>
      <protection/>
    </xf>
    <xf numFmtId="0" fontId="3" fillId="0" borderId="16" xfId="104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21" fillId="2" borderId="11" xfId="0" applyFont="1" applyFill="1" applyBorder="1" applyAlignment="1">
      <alignment horizontal="center" vertical="center" textRotation="90" wrapText="1"/>
    </xf>
    <xf numFmtId="0" fontId="22" fillId="2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0" fillId="2" borderId="11" xfId="0" applyFont="1" applyFill="1" applyBorder="1" applyAlignment="1">
      <alignment horizontal="center" vertical="center" textRotation="90" wrapText="1"/>
    </xf>
    <xf numFmtId="0" fontId="2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</cellXfs>
  <cellStyles count="2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0" xfId="53"/>
    <cellStyle name="Обычный 101" xfId="54"/>
    <cellStyle name="Обычный 102" xfId="55"/>
    <cellStyle name="Обычный 103" xfId="56"/>
    <cellStyle name="Обычный 104" xfId="57"/>
    <cellStyle name="Обычный 105" xfId="58"/>
    <cellStyle name="Обычный 106" xfId="59"/>
    <cellStyle name="Обычный 107" xfId="60"/>
    <cellStyle name="Обычный 108" xfId="61"/>
    <cellStyle name="Обычный 109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22" xfId="77"/>
    <cellStyle name="Обычный 123" xfId="78"/>
    <cellStyle name="Обычный 124" xfId="79"/>
    <cellStyle name="Обычный 125" xfId="80"/>
    <cellStyle name="Обычный 126" xfId="81"/>
    <cellStyle name="Обычный 127" xfId="82"/>
    <cellStyle name="Обычный 128" xfId="83"/>
    <cellStyle name="Обычный 129" xfId="84"/>
    <cellStyle name="Обычный 13" xfId="85"/>
    <cellStyle name="Обычный 13 2" xfId="86"/>
    <cellStyle name="Обычный 13 3" xfId="87"/>
    <cellStyle name="Обычный 13 4" xfId="88"/>
    <cellStyle name="Обычный 13 5" xfId="89"/>
    <cellStyle name="Обычный 13 6" xfId="90"/>
    <cellStyle name="Обычный 130" xfId="91"/>
    <cellStyle name="Обычный 131" xfId="92"/>
    <cellStyle name="Обычный 132" xfId="93"/>
    <cellStyle name="Обычный 133" xfId="94"/>
    <cellStyle name="Обычный 134" xfId="95"/>
    <cellStyle name="Обычный 135" xfId="96"/>
    <cellStyle name="Обычный 136" xfId="97"/>
    <cellStyle name="Обычный 137" xfId="98"/>
    <cellStyle name="Обычный 138" xfId="99"/>
    <cellStyle name="Обычный 139" xfId="100"/>
    <cellStyle name="Обычный 14" xfId="101"/>
    <cellStyle name="Обычный 140" xfId="102"/>
    <cellStyle name="Обычный 141" xfId="103"/>
    <cellStyle name="Обычный 142" xfId="104"/>
    <cellStyle name="Обычный 15" xfId="105"/>
    <cellStyle name="Обычный 15 2" xfId="106"/>
    <cellStyle name="Обычный 15 3" xfId="107"/>
    <cellStyle name="Обычный 15 4" xfId="108"/>
    <cellStyle name="Обычный 15 5" xfId="109"/>
    <cellStyle name="Обычный 15 6" xfId="110"/>
    <cellStyle name="Обычный 16" xfId="111"/>
    <cellStyle name="Обычный 16 2" xfId="112"/>
    <cellStyle name="Обычный 16 3" xfId="113"/>
    <cellStyle name="Обычный 16 4" xfId="114"/>
    <cellStyle name="Обычный 16 5" xfId="115"/>
    <cellStyle name="Обычный 16 6" xfId="116"/>
    <cellStyle name="Обычный 17" xfId="117"/>
    <cellStyle name="Обычный 18" xfId="118"/>
    <cellStyle name="Обычный 18 2" xfId="119"/>
    <cellStyle name="Обычный 18 3" xfId="120"/>
    <cellStyle name="Обычный 18 4" xfId="121"/>
    <cellStyle name="Обычный 18 5" xfId="122"/>
    <cellStyle name="Обычный 18 6" xfId="123"/>
    <cellStyle name="Обычный 19" xfId="124"/>
    <cellStyle name="Обычный 19 2" xfId="125"/>
    <cellStyle name="Обычный 19 3" xfId="126"/>
    <cellStyle name="Обычный 19 4" xfId="127"/>
    <cellStyle name="Обычный 19 5" xfId="128"/>
    <cellStyle name="Обычный 19 6" xfId="129"/>
    <cellStyle name="Обычный 2" xfId="130"/>
    <cellStyle name="Обычный 20" xfId="131"/>
    <cellStyle name="Обычный 20 2" xfId="132"/>
    <cellStyle name="Обычный 20 3" xfId="133"/>
    <cellStyle name="Обычный 20 4" xfId="134"/>
    <cellStyle name="Обычный 20 5" xfId="135"/>
    <cellStyle name="Обычный 20 6" xfId="136"/>
    <cellStyle name="Обычный 21" xfId="137"/>
    <cellStyle name="Обычный 21 2" xfId="138"/>
    <cellStyle name="Обычный 21 3" xfId="139"/>
    <cellStyle name="Обычный 21 4" xfId="140"/>
    <cellStyle name="Обычный 21 5" xfId="141"/>
    <cellStyle name="Обычный 21 6" xfId="142"/>
    <cellStyle name="Обычный 22" xfId="143"/>
    <cellStyle name="Обычный 22 2" xfId="144"/>
    <cellStyle name="Обычный 22 3" xfId="145"/>
    <cellStyle name="Обычный 22 4" xfId="146"/>
    <cellStyle name="Обычный 22 5" xfId="147"/>
    <cellStyle name="Обычный 23" xfId="148"/>
    <cellStyle name="Обычный 23 2" xfId="149"/>
    <cellStyle name="Обычный 23 3" xfId="150"/>
    <cellStyle name="Обычный 23 4" xfId="151"/>
    <cellStyle name="Обычный 23 5" xfId="152"/>
    <cellStyle name="Обычный 24" xfId="153"/>
    <cellStyle name="Обычный 24 2" xfId="154"/>
    <cellStyle name="Обычный 24 3" xfId="155"/>
    <cellStyle name="Обычный 24 4" xfId="156"/>
    <cellStyle name="Обычный 24 5" xfId="157"/>
    <cellStyle name="Обычный 25" xfId="158"/>
    <cellStyle name="Обычный 25 2" xfId="159"/>
    <cellStyle name="Обычный 25 3" xfId="160"/>
    <cellStyle name="Обычный 25 4" xfId="161"/>
    <cellStyle name="Обычный 25 5" xfId="162"/>
    <cellStyle name="Обычный 26" xfId="163"/>
    <cellStyle name="Обычный 26 2" xfId="164"/>
    <cellStyle name="Обычный 26 3" xfId="165"/>
    <cellStyle name="Обычный 26 4" xfId="166"/>
    <cellStyle name="Обычный 26 5" xfId="167"/>
    <cellStyle name="Обычный 27" xfId="168"/>
    <cellStyle name="Обычный 27 2" xfId="169"/>
    <cellStyle name="Обычный 27 3" xfId="170"/>
    <cellStyle name="Обычный 27 4" xfId="171"/>
    <cellStyle name="Обычный 27 5" xfId="172"/>
    <cellStyle name="Обычный 28" xfId="173"/>
    <cellStyle name="Обычный 28 2" xfId="174"/>
    <cellStyle name="Обычный 28 3" xfId="175"/>
    <cellStyle name="Обычный 28 4" xfId="176"/>
    <cellStyle name="Обычный 28 5" xfId="177"/>
    <cellStyle name="Обычный 29" xfId="178"/>
    <cellStyle name="Обычный 29 2" xfId="179"/>
    <cellStyle name="Обычный 29 3" xfId="180"/>
    <cellStyle name="Обычный 29 4" xfId="181"/>
    <cellStyle name="Обычный 29 5" xfId="182"/>
    <cellStyle name="Обычный 3" xfId="183"/>
    <cellStyle name="Обычный 30" xfId="184"/>
    <cellStyle name="Обычный 30 2" xfId="185"/>
    <cellStyle name="Обычный 31" xfId="186"/>
    <cellStyle name="Обычный 32" xfId="187"/>
    <cellStyle name="Обычный 33" xfId="188"/>
    <cellStyle name="Обычный 34" xfId="189"/>
    <cellStyle name="Обычный 35" xfId="190"/>
    <cellStyle name="Обычный 36" xfId="191"/>
    <cellStyle name="Обычный 37" xfId="192"/>
    <cellStyle name="Обычный 38" xfId="193"/>
    <cellStyle name="Обычный 39" xfId="194"/>
    <cellStyle name="Обычный 4" xfId="195"/>
    <cellStyle name="Обычный 40" xfId="196"/>
    <cellStyle name="Обычный 41" xfId="197"/>
    <cellStyle name="Обычный 42" xfId="198"/>
    <cellStyle name="Обычный 42 2" xfId="199"/>
    <cellStyle name="Обычный 43" xfId="200"/>
    <cellStyle name="Обычный 44" xfId="201"/>
    <cellStyle name="Обычный 44 2" xfId="202"/>
    <cellStyle name="Обычный 45" xfId="203"/>
    <cellStyle name="Обычный 46" xfId="204"/>
    <cellStyle name="Обычный 47" xfId="205"/>
    <cellStyle name="Обычный 48" xfId="206"/>
    <cellStyle name="Обычный 49" xfId="207"/>
    <cellStyle name="Обычный 5" xfId="208"/>
    <cellStyle name="Обычный 50" xfId="209"/>
    <cellStyle name="Обычный 51" xfId="210"/>
    <cellStyle name="Обычный 52" xfId="211"/>
    <cellStyle name="Обычный 53" xfId="212"/>
    <cellStyle name="Обычный 54" xfId="213"/>
    <cellStyle name="Обычный 55" xfId="214"/>
    <cellStyle name="Обычный 56" xfId="215"/>
    <cellStyle name="Обычный 57" xfId="216"/>
    <cellStyle name="Обычный 58" xfId="217"/>
    <cellStyle name="Обычный 59" xfId="218"/>
    <cellStyle name="Обычный 6" xfId="219"/>
    <cellStyle name="Обычный 60" xfId="220"/>
    <cellStyle name="Обычный 61" xfId="221"/>
    <cellStyle name="Обычный 62" xfId="222"/>
    <cellStyle name="Обычный 62 2" xfId="223"/>
    <cellStyle name="Обычный 63" xfId="224"/>
    <cellStyle name="Обычный 63 2" xfId="225"/>
    <cellStyle name="Обычный 64" xfId="226"/>
    <cellStyle name="Обычный 64 2" xfId="227"/>
    <cellStyle name="Обычный 65" xfId="228"/>
    <cellStyle name="Обычный 66" xfId="229"/>
    <cellStyle name="Обычный 67" xfId="230"/>
    <cellStyle name="Обычный 68" xfId="231"/>
    <cellStyle name="Обычный 69" xfId="232"/>
    <cellStyle name="Обычный 69 2" xfId="233"/>
    <cellStyle name="Обычный 7" xfId="234"/>
    <cellStyle name="Обычный 70" xfId="235"/>
    <cellStyle name="Обычный 71" xfId="236"/>
    <cellStyle name="Обычный 72" xfId="237"/>
    <cellStyle name="Обычный 73" xfId="238"/>
    <cellStyle name="Обычный 73 2" xfId="239"/>
    <cellStyle name="Обычный 74" xfId="240"/>
    <cellStyle name="Обычный 74 2" xfId="241"/>
    <cellStyle name="Обычный 75" xfId="242"/>
    <cellStyle name="Обычный 75 2" xfId="243"/>
    <cellStyle name="Обычный 76" xfId="244"/>
    <cellStyle name="Обычный 77" xfId="245"/>
    <cellStyle name="Обычный 77 2" xfId="246"/>
    <cellStyle name="Обычный 78" xfId="247"/>
    <cellStyle name="Обычный 78 2" xfId="248"/>
    <cellStyle name="Обычный 79" xfId="249"/>
    <cellStyle name="Обычный 79 2" xfId="250"/>
    <cellStyle name="Обычный 8" xfId="251"/>
    <cellStyle name="Обычный 80" xfId="252"/>
    <cellStyle name="Обычный 81" xfId="253"/>
    <cellStyle name="Обычный 82" xfId="254"/>
    <cellStyle name="Обычный 83" xfId="255"/>
    <cellStyle name="Обычный 84" xfId="256"/>
    <cellStyle name="Обычный 85" xfId="257"/>
    <cellStyle name="Обычный 86" xfId="258"/>
    <cellStyle name="Обычный 87" xfId="259"/>
    <cellStyle name="Обычный 88" xfId="260"/>
    <cellStyle name="Обычный 89" xfId="261"/>
    <cellStyle name="Обычный 9" xfId="262"/>
    <cellStyle name="Обычный 90" xfId="263"/>
    <cellStyle name="Обычный 91" xfId="264"/>
    <cellStyle name="Обычный 92" xfId="265"/>
    <cellStyle name="Обычный 93" xfId="266"/>
    <cellStyle name="Обычный 94" xfId="267"/>
    <cellStyle name="Обычный 95" xfId="268"/>
    <cellStyle name="Обычный 96" xfId="269"/>
    <cellStyle name="Обычный 97" xfId="270"/>
    <cellStyle name="Обычный 98" xfId="271"/>
    <cellStyle name="Обычный 99" xfId="272"/>
    <cellStyle name="Плохой" xfId="273"/>
    <cellStyle name="Пояснение" xfId="274"/>
    <cellStyle name="Примечание" xfId="275"/>
    <cellStyle name="Percent" xfId="276"/>
    <cellStyle name="Связанная ячейка" xfId="277"/>
    <cellStyle name="Текст предупреждения" xfId="278"/>
    <cellStyle name="Comma" xfId="279"/>
    <cellStyle name="Comma [0]" xfId="280"/>
    <cellStyle name="Хороший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zoomScale="90" zoomScaleNormal="90" zoomScaleSheetLayoutView="75" zoomScalePageLayoutView="0" workbookViewId="0" topLeftCell="A9">
      <pane xSplit="4" topLeftCell="E1" activePane="topRight" state="frozen"/>
      <selection pane="topLeft" activeCell="A9" sqref="A9"/>
      <selection pane="topRight" activeCell="A7" sqref="A1:IV16384"/>
    </sheetView>
  </sheetViews>
  <sheetFormatPr defaultColWidth="9.140625" defaultRowHeight="12.75" customHeight="1"/>
  <cols>
    <col min="1" max="1" width="3.421875" style="1" customWidth="1"/>
    <col min="2" max="2" width="25.140625" style="1" customWidth="1"/>
    <col min="3" max="3" width="16.7109375" style="1" customWidth="1"/>
    <col min="4" max="4" width="5.140625" style="1" customWidth="1"/>
    <col min="5" max="5" width="3.140625" style="1" customWidth="1"/>
    <col min="6" max="6" width="3.421875" style="1" customWidth="1"/>
    <col min="7" max="7" width="3.7109375" style="1" bestFit="1" customWidth="1"/>
    <col min="8" max="8" width="3.8515625" style="1" customWidth="1"/>
    <col min="9" max="9" width="3.7109375" style="1" bestFit="1" customWidth="1"/>
    <col min="10" max="10" width="4.421875" style="1" bestFit="1" customWidth="1"/>
    <col min="11" max="14" width="3.7109375" style="1" bestFit="1" customWidth="1"/>
    <col min="15" max="15" width="3.8515625" style="1" customWidth="1"/>
    <col min="16" max="16" width="3.7109375" style="1" bestFit="1" customWidth="1"/>
    <col min="17" max="17" width="4.421875" style="1" bestFit="1" customWidth="1"/>
    <col min="18" max="18" width="3.7109375" style="1" customWidth="1"/>
    <col min="19" max="19" width="3.7109375" style="1" bestFit="1" customWidth="1"/>
    <col min="20" max="20" width="11.7109375" style="1" customWidth="1"/>
    <col min="21" max="21" width="3.7109375" style="1" bestFit="1" customWidth="1"/>
    <col min="22" max="22" width="4.421875" style="1" bestFit="1" customWidth="1"/>
    <col min="23" max="36" width="3.7109375" style="1" bestFit="1" customWidth="1"/>
    <col min="37" max="37" width="4.28125" style="1" customWidth="1"/>
    <col min="38" max="38" width="3.57421875" style="1" customWidth="1"/>
    <col min="39" max="39" width="4.140625" style="1" customWidth="1"/>
    <col min="40" max="40" width="3.421875" style="1" customWidth="1"/>
    <col min="41" max="41" width="3.140625" style="1" customWidth="1"/>
    <col min="42" max="44" width="3.28125" style="1" customWidth="1"/>
    <col min="45" max="45" width="4.140625" style="1" customWidth="1"/>
    <col min="46" max="46" width="3.140625" style="1" customWidth="1"/>
    <col min="47" max="47" width="3.421875" style="1" customWidth="1"/>
    <col min="48" max="48" width="2.7109375" style="1" customWidth="1"/>
    <col min="49" max="49" width="0.9921875" style="1" customWidth="1"/>
    <col min="50" max="50" width="5.8515625" style="1" customWidth="1"/>
    <col min="51" max="51" width="4.421875" style="1" customWidth="1"/>
    <col min="52" max="52" width="3.28125" style="1" customWidth="1"/>
    <col min="53" max="16384" width="9.140625" style="1" customWidth="1"/>
  </cols>
  <sheetData>
    <row r="1" spans="2:43" ht="19.5" customHeight="1">
      <c r="B1" s="2"/>
      <c r="F1" s="3" t="s">
        <v>27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L1" s="4"/>
      <c r="AM1" s="5"/>
      <c r="AN1" s="6" t="s">
        <v>30</v>
      </c>
      <c r="AO1" s="5"/>
      <c r="AP1" s="5"/>
      <c r="AQ1" s="7"/>
    </row>
    <row r="2" spans="8:49" ht="14.25" customHeight="1">
      <c r="H2" s="8" t="s">
        <v>19</v>
      </c>
      <c r="I2" s="9"/>
      <c r="J2" s="241" t="s">
        <v>115</v>
      </c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38" t="s">
        <v>49</v>
      </c>
      <c r="W2" s="239"/>
      <c r="X2" s="9"/>
      <c r="AL2" s="8" t="s">
        <v>25</v>
      </c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8:49" ht="17.25" customHeight="1">
      <c r="H3" s="8"/>
      <c r="W3" s="8"/>
      <c r="AL3" s="8" t="s">
        <v>31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2:38" ht="13.5" customHeight="1">
      <c r="B4" s="10" t="s">
        <v>29</v>
      </c>
      <c r="C4" s="10"/>
      <c r="E4" s="10" t="s">
        <v>28</v>
      </c>
      <c r="F4" s="10"/>
      <c r="G4" s="10"/>
      <c r="H4" s="10"/>
      <c r="I4" s="10"/>
      <c r="AL4" s="11" t="s">
        <v>35</v>
      </c>
    </row>
    <row r="5" spans="1:44" ht="15" customHeight="1">
      <c r="A5" s="10" t="s">
        <v>34</v>
      </c>
      <c r="B5" s="10"/>
      <c r="C5" s="12"/>
      <c r="D5" s="13" t="s">
        <v>54</v>
      </c>
      <c r="E5" s="14"/>
      <c r="F5" s="14"/>
      <c r="G5" s="14"/>
      <c r="H5" s="14"/>
      <c r="I5" s="14"/>
      <c r="J5" s="14"/>
      <c r="K5" s="14"/>
      <c r="L5" s="14"/>
      <c r="M5" s="14"/>
      <c r="R5" s="15"/>
      <c r="AL5" s="8" t="s">
        <v>114</v>
      </c>
      <c r="AM5" s="9"/>
      <c r="AN5" s="9"/>
      <c r="AO5" s="9"/>
      <c r="AP5" s="9"/>
      <c r="AQ5" s="9"/>
      <c r="AR5" s="9"/>
    </row>
    <row r="6" ht="6.75" customHeight="1"/>
    <row r="7" spans="1:52" s="16" customFormat="1" ht="12.75" customHeight="1">
      <c r="A7" s="235" t="s">
        <v>4</v>
      </c>
      <c r="B7" s="240"/>
      <c r="C7" s="240" t="s">
        <v>0</v>
      </c>
      <c r="D7" s="235" t="s">
        <v>5</v>
      </c>
      <c r="E7" s="240" t="s">
        <v>20</v>
      </c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36" t="s">
        <v>1</v>
      </c>
      <c r="AL7" s="236"/>
      <c r="AM7" s="236" t="s">
        <v>7</v>
      </c>
      <c r="AN7" s="236"/>
      <c r="AO7" s="236"/>
      <c r="AP7" s="236"/>
      <c r="AQ7" s="236"/>
      <c r="AR7" s="236"/>
      <c r="AS7" s="229" t="s">
        <v>15</v>
      </c>
      <c r="AT7" s="236" t="s">
        <v>10</v>
      </c>
      <c r="AU7" s="236"/>
      <c r="AV7" s="236"/>
      <c r="AW7" s="236"/>
      <c r="AX7" s="236" t="s">
        <v>13</v>
      </c>
      <c r="AY7" s="236"/>
      <c r="AZ7" s="236"/>
    </row>
    <row r="8" spans="1:52" s="16" customFormat="1" ht="9" customHeight="1">
      <c r="A8" s="235"/>
      <c r="B8" s="240"/>
      <c r="C8" s="240"/>
      <c r="D8" s="235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29" t="s">
        <v>18</v>
      </c>
      <c r="AL8" s="229" t="s">
        <v>26</v>
      </c>
      <c r="AM8" s="229" t="s">
        <v>17</v>
      </c>
      <c r="AN8" s="229" t="s">
        <v>21</v>
      </c>
      <c r="AO8" s="229" t="s">
        <v>6</v>
      </c>
      <c r="AP8" s="229" t="s">
        <v>8</v>
      </c>
      <c r="AQ8" s="229" t="s">
        <v>24</v>
      </c>
      <c r="AR8" s="229" t="s">
        <v>2</v>
      </c>
      <c r="AS8" s="229"/>
      <c r="AT8" s="229" t="s">
        <v>22</v>
      </c>
      <c r="AU8" s="229" t="s">
        <v>23</v>
      </c>
      <c r="AV8" s="229" t="s">
        <v>9</v>
      </c>
      <c r="AW8" s="237"/>
      <c r="AX8" s="229" t="s">
        <v>12</v>
      </c>
      <c r="AY8" s="236" t="s">
        <v>14</v>
      </c>
      <c r="AZ8" s="236"/>
    </row>
    <row r="9" spans="1:52" s="16" customFormat="1" ht="53.25" customHeight="1">
      <c r="A9" s="235"/>
      <c r="B9" s="240"/>
      <c r="C9" s="240"/>
      <c r="D9" s="235"/>
      <c r="E9" s="46">
        <v>1</v>
      </c>
      <c r="F9" s="46">
        <v>2</v>
      </c>
      <c r="G9" s="46">
        <v>3</v>
      </c>
      <c r="H9" s="47">
        <v>4</v>
      </c>
      <c r="I9" s="47">
        <v>5</v>
      </c>
      <c r="J9" s="46">
        <v>6</v>
      </c>
      <c r="K9" s="46">
        <v>7</v>
      </c>
      <c r="L9" s="46">
        <v>8</v>
      </c>
      <c r="M9" s="46">
        <v>9</v>
      </c>
      <c r="N9" s="46">
        <v>10</v>
      </c>
      <c r="O9" s="47">
        <v>11</v>
      </c>
      <c r="P9" s="47">
        <v>12</v>
      </c>
      <c r="Q9" s="46">
        <v>13</v>
      </c>
      <c r="R9" s="46">
        <v>14</v>
      </c>
      <c r="S9" s="46">
        <v>15</v>
      </c>
      <c r="T9" s="48" t="s">
        <v>32</v>
      </c>
      <c r="U9" s="46">
        <v>16</v>
      </c>
      <c r="V9" s="46">
        <v>17</v>
      </c>
      <c r="W9" s="47">
        <v>18</v>
      </c>
      <c r="X9" s="47">
        <v>19</v>
      </c>
      <c r="Y9" s="46">
        <v>20</v>
      </c>
      <c r="Z9" s="46">
        <v>21</v>
      </c>
      <c r="AA9" s="46">
        <v>22</v>
      </c>
      <c r="AB9" s="46">
        <v>23</v>
      </c>
      <c r="AC9" s="46">
        <v>24</v>
      </c>
      <c r="AD9" s="47">
        <v>25</v>
      </c>
      <c r="AE9" s="47">
        <v>26</v>
      </c>
      <c r="AF9" s="46">
        <v>27</v>
      </c>
      <c r="AG9" s="46">
        <v>28</v>
      </c>
      <c r="AH9" s="46">
        <v>29</v>
      </c>
      <c r="AI9" s="46">
        <v>30</v>
      </c>
      <c r="AJ9" s="46">
        <v>31</v>
      </c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37"/>
      <c r="AX9" s="229"/>
      <c r="AY9" s="45" t="s">
        <v>11</v>
      </c>
      <c r="AZ9" s="45" t="s">
        <v>3</v>
      </c>
    </row>
    <row r="10" spans="1:52" s="17" customFormat="1" ht="12.75" customHeight="1">
      <c r="A10" s="49">
        <v>1</v>
      </c>
      <c r="B10" s="50" t="s">
        <v>71</v>
      </c>
      <c r="C10" s="51" t="s">
        <v>33</v>
      </c>
      <c r="D10" s="52"/>
      <c r="E10" s="34" t="s">
        <v>88</v>
      </c>
      <c r="F10" s="34">
        <v>11</v>
      </c>
      <c r="G10" s="34">
        <v>11</v>
      </c>
      <c r="H10" s="35" t="s">
        <v>88</v>
      </c>
      <c r="I10" s="35" t="s">
        <v>88</v>
      </c>
      <c r="J10" s="34">
        <v>11</v>
      </c>
      <c r="K10" s="34">
        <v>11</v>
      </c>
      <c r="L10" s="35" t="s">
        <v>88</v>
      </c>
      <c r="M10" s="35" t="s">
        <v>88</v>
      </c>
      <c r="N10" s="34">
        <v>11</v>
      </c>
      <c r="O10" s="34">
        <v>11</v>
      </c>
      <c r="P10" s="34" t="s">
        <v>88</v>
      </c>
      <c r="Q10" s="34" t="s">
        <v>88</v>
      </c>
      <c r="R10" s="34">
        <v>11</v>
      </c>
      <c r="S10" s="34">
        <v>11</v>
      </c>
      <c r="T10" s="53"/>
      <c r="U10" s="34" t="s">
        <v>88</v>
      </c>
      <c r="V10" s="34" t="s">
        <v>88</v>
      </c>
      <c r="W10" s="34">
        <v>11</v>
      </c>
      <c r="X10" s="35">
        <v>11</v>
      </c>
      <c r="Y10" s="35" t="s">
        <v>88</v>
      </c>
      <c r="Z10" s="34" t="s">
        <v>88</v>
      </c>
      <c r="AA10" s="34">
        <v>11</v>
      </c>
      <c r="AB10" s="35">
        <v>11</v>
      </c>
      <c r="AC10" s="35" t="s">
        <v>88</v>
      </c>
      <c r="AD10" s="34" t="s">
        <v>88</v>
      </c>
      <c r="AE10" s="34">
        <v>11</v>
      </c>
      <c r="AF10" s="34">
        <v>11</v>
      </c>
      <c r="AG10" s="34" t="s">
        <v>88</v>
      </c>
      <c r="AH10" s="34" t="s">
        <v>88</v>
      </c>
      <c r="AI10" s="34">
        <v>11</v>
      </c>
      <c r="AJ10" s="36">
        <v>3</v>
      </c>
      <c r="AK10" s="54">
        <f aca="true" t="shared" si="0" ref="AK10:AK61">COUNTIF(E10:AJ10,"&gt;0")</f>
        <v>16</v>
      </c>
      <c r="AL10" s="55"/>
      <c r="AM10" s="33" t="str">
        <f>IF(COUNTIF(E10:AJ10,"О")=0," ",COUNTIF(E10:AJ10,"О"))</f>
        <v> </v>
      </c>
      <c r="AN10" s="56"/>
      <c r="AO10" s="56"/>
      <c r="AP10" s="57"/>
      <c r="AQ10" s="33" t="str">
        <f aca="true" t="shared" si="1" ref="AQ10:AQ43">IF(COUNTIF(E10:AJ10,"А")=0," ",COUNTIF(E10:AJ10,"А"))</f>
        <v> </v>
      </c>
      <c r="AR10" s="32"/>
      <c r="AS10" s="33">
        <f aca="true" t="shared" si="2" ref="AS10:AS61">IF(COUNTIF(E10:AJ10,"В")=0," ",COUNTIF(E10:AJ10,"В"))</f>
        <v>15</v>
      </c>
      <c r="AT10" s="32"/>
      <c r="AU10" s="32"/>
      <c r="AV10" s="225"/>
      <c r="AW10" s="226"/>
      <c r="AX10" s="44">
        <f aca="true" t="shared" si="3" ref="AX10:AX61">SUM(E10:AJ10)</f>
        <v>168</v>
      </c>
      <c r="AY10" s="32"/>
      <c r="AZ10" s="32"/>
    </row>
    <row r="11" spans="1:52" s="17" customFormat="1" ht="12.75" customHeight="1">
      <c r="A11" s="49">
        <v>2</v>
      </c>
      <c r="B11" s="58" t="s">
        <v>87</v>
      </c>
      <c r="C11" s="51" t="s">
        <v>62</v>
      </c>
      <c r="D11" s="52"/>
      <c r="E11" s="40">
        <v>8</v>
      </c>
      <c r="F11" s="40">
        <v>8</v>
      </c>
      <c r="G11" s="40">
        <v>8</v>
      </c>
      <c r="H11" s="41" t="s">
        <v>88</v>
      </c>
      <c r="I11" s="41" t="s">
        <v>88</v>
      </c>
      <c r="J11" s="40">
        <v>8</v>
      </c>
      <c r="K11" s="40">
        <v>8</v>
      </c>
      <c r="L11" s="40">
        <v>8</v>
      </c>
      <c r="M11" s="40">
        <v>8</v>
      </c>
      <c r="N11" s="40">
        <v>8</v>
      </c>
      <c r="O11" s="41" t="s">
        <v>88</v>
      </c>
      <c r="P11" s="41" t="s">
        <v>88</v>
      </c>
      <c r="Q11" s="40">
        <v>8</v>
      </c>
      <c r="R11" s="40">
        <v>8</v>
      </c>
      <c r="S11" s="40">
        <v>8</v>
      </c>
      <c r="T11" s="59"/>
      <c r="U11" s="40">
        <v>8</v>
      </c>
      <c r="V11" s="40">
        <v>8</v>
      </c>
      <c r="W11" s="41" t="s">
        <v>88</v>
      </c>
      <c r="X11" s="41" t="s">
        <v>88</v>
      </c>
      <c r="Y11" s="40">
        <v>8</v>
      </c>
      <c r="Z11" s="38">
        <v>8</v>
      </c>
      <c r="AA11" s="38">
        <v>8</v>
      </c>
      <c r="AB11" s="40">
        <v>8</v>
      </c>
      <c r="AC11" s="40">
        <v>8</v>
      </c>
      <c r="AD11" s="41" t="s">
        <v>88</v>
      </c>
      <c r="AE11" s="41" t="s">
        <v>88</v>
      </c>
      <c r="AF11" s="40">
        <v>8</v>
      </c>
      <c r="AG11" s="40">
        <v>8</v>
      </c>
      <c r="AH11" s="40">
        <v>8</v>
      </c>
      <c r="AI11" s="40">
        <v>8</v>
      </c>
      <c r="AJ11" s="40">
        <v>8</v>
      </c>
      <c r="AK11" s="54">
        <f t="shared" si="0"/>
        <v>23</v>
      </c>
      <c r="AL11" s="32"/>
      <c r="AM11" s="33" t="str">
        <f aca="true" t="shared" si="4" ref="AM11:AM62">IF(COUNTIF(E11:AJ11,"О")=0," ",COUNTIF(E11:AJ11,"О"))</f>
        <v> </v>
      </c>
      <c r="AN11" s="33" t="str">
        <f>IF(COUNTIF(E11:AJ11,"Р")=0," ",COUNTIF(E11:AJ11,"Р"))</f>
        <v> </v>
      </c>
      <c r="AO11" s="33" t="str">
        <f>IF(COUNTIF(E11:AL11,"Б")=0," ",COUNTIF(E11:AL11,"Б"))</f>
        <v> </v>
      </c>
      <c r="AP11" s="32"/>
      <c r="AQ11" s="33" t="str">
        <f t="shared" si="1"/>
        <v> </v>
      </c>
      <c r="AR11" s="32"/>
      <c r="AS11" s="33">
        <f t="shared" si="2"/>
        <v>8</v>
      </c>
      <c r="AT11" s="32"/>
      <c r="AU11" s="32"/>
      <c r="AV11" s="225"/>
      <c r="AW11" s="226"/>
      <c r="AX11" s="44">
        <f t="shared" si="3"/>
        <v>184</v>
      </c>
      <c r="AY11" s="32"/>
      <c r="AZ11" s="32"/>
    </row>
    <row r="12" spans="1:52" s="17" customFormat="1" ht="12.75" customHeight="1">
      <c r="A12" s="49">
        <v>3</v>
      </c>
      <c r="B12" s="60" t="s">
        <v>69</v>
      </c>
      <c r="C12" s="51" t="s">
        <v>67</v>
      </c>
      <c r="D12" s="52"/>
      <c r="E12" s="40">
        <v>8</v>
      </c>
      <c r="F12" s="40">
        <v>8</v>
      </c>
      <c r="G12" s="40">
        <v>8</v>
      </c>
      <c r="H12" s="41" t="s">
        <v>88</v>
      </c>
      <c r="I12" s="41" t="s">
        <v>88</v>
      </c>
      <c r="J12" s="40">
        <v>8</v>
      </c>
      <c r="K12" s="40">
        <v>8</v>
      </c>
      <c r="L12" s="40">
        <v>8</v>
      </c>
      <c r="M12" s="40">
        <v>8</v>
      </c>
      <c r="N12" s="40">
        <v>8</v>
      </c>
      <c r="O12" s="41" t="s">
        <v>88</v>
      </c>
      <c r="P12" s="41" t="s">
        <v>88</v>
      </c>
      <c r="Q12" s="40">
        <v>8</v>
      </c>
      <c r="R12" s="40">
        <v>8</v>
      </c>
      <c r="S12" s="40">
        <v>8</v>
      </c>
      <c r="T12" s="59"/>
      <c r="U12" s="40">
        <v>8</v>
      </c>
      <c r="V12" s="40">
        <v>8</v>
      </c>
      <c r="W12" s="41" t="s">
        <v>88</v>
      </c>
      <c r="X12" s="41" t="s">
        <v>88</v>
      </c>
      <c r="Y12" s="40">
        <v>8</v>
      </c>
      <c r="Z12" s="40">
        <v>8</v>
      </c>
      <c r="AA12" s="40">
        <v>8</v>
      </c>
      <c r="AB12" s="40">
        <v>8</v>
      </c>
      <c r="AC12" s="40">
        <v>8</v>
      </c>
      <c r="AD12" s="41" t="s">
        <v>88</v>
      </c>
      <c r="AE12" s="41" t="s">
        <v>88</v>
      </c>
      <c r="AF12" s="40">
        <v>8</v>
      </c>
      <c r="AG12" s="40">
        <v>8</v>
      </c>
      <c r="AH12" s="40">
        <v>8</v>
      </c>
      <c r="AI12" s="40">
        <v>8</v>
      </c>
      <c r="AJ12" s="40">
        <v>8</v>
      </c>
      <c r="AK12" s="54">
        <f t="shared" si="0"/>
        <v>23</v>
      </c>
      <c r="AL12" s="32"/>
      <c r="AM12" s="33" t="str">
        <f t="shared" si="4"/>
        <v> </v>
      </c>
      <c r="AN12" s="33" t="str">
        <f>IF(COUNTIF(E12:AJ12,"Р")=0," ",COUNTIF(E12:AJ12,"Р"))</f>
        <v> </v>
      </c>
      <c r="AO12" s="33" t="str">
        <f>IF(COUNTIF(E12:AL12,"Б")=0," ",COUNTIF(E12:AL12,"Б"))</f>
        <v> </v>
      </c>
      <c r="AP12" s="32"/>
      <c r="AQ12" s="33" t="str">
        <f t="shared" si="1"/>
        <v> </v>
      </c>
      <c r="AR12" s="32"/>
      <c r="AS12" s="33">
        <f t="shared" si="2"/>
        <v>8</v>
      </c>
      <c r="AT12" s="32"/>
      <c r="AU12" s="32"/>
      <c r="AV12" s="225"/>
      <c r="AW12" s="226"/>
      <c r="AX12" s="44">
        <f t="shared" si="3"/>
        <v>184</v>
      </c>
      <c r="AY12" s="32"/>
      <c r="AZ12" s="32"/>
    </row>
    <row r="13" spans="1:52" s="17" customFormat="1" ht="12.75" customHeight="1">
      <c r="A13" s="49">
        <v>4</v>
      </c>
      <c r="B13" s="60" t="s">
        <v>59</v>
      </c>
      <c r="C13" s="51" t="s">
        <v>57</v>
      </c>
      <c r="D13" s="52"/>
      <c r="E13" s="37" t="s">
        <v>88</v>
      </c>
      <c r="F13" s="37">
        <v>11</v>
      </c>
      <c r="G13" s="37">
        <v>11</v>
      </c>
      <c r="H13" s="37" t="s">
        <v>88</v>
      </c>
      <c r="I13" s="37" t="s">
        <v>88</v>
      </c>
      <c r="J13" s="37">
        <v>11</v>
      </c>
      <c r="K13" s="37">
        <v>11</v>
      </c>
      <c r="L13" s="37" t="s">
        <v>88</v>
      </c>
      <c r="M13" s="37" t="s">
        <v>88</v>
      </c>
      <c r="N13" s="37">
        <v>11</v>
      </c>
      <c r="O13" s="37">
        <v>11</v>
      </c>
      <c r="P13" s="37" t="s">
        <v>88</v>
      </c>
      <c r="Q13" s="37" t="s">
        <v>88</v>
      </c>
      <c r="R13" s="37">
        <v>11</v>
      </c>
      <c r="S13" s="61">
        <v>11</v>
      </c>
      <c r="T13" s="53"/>
      <c r="U13" s="38" t="s">
        <v>88</v>
      </c>
      <c r="V13" s="38" t="s">
        <v>88</v>
      </c>
      <c r="W13" s="38">
        <v>11</v>
      </c>
      <c r="X13" s="39">
        <v>11</v>
      </c>
      <c r="Y13" s="38" t="s">
        <v>88</v>
      </c>
      <c r="Z13" s="38" t="s">
        <v>88</v>
      </c>
      <c r="AA13" s="38">
        <v>11</v>
      </c>
      <c r="AB13" s="39">
        <v>11</v>
      </c>
      <c r="AC13" s="38" t="s">
        <v>88</v>
      </c>
      <c r="AD13" s="38" t="s">
        <v>88</v>
      </c>
      <c r="AE13" s="38">
        <v>11</v>
      </c>
      <c r="AF13" s="38">
        <v>11</v>
      </c>
      <c r="AG13" s="38" t="s">
        <v>88</v>
      </c>
      <c r="AH13" s="38" t="s">
        <v>88</v>
      </c>
      <c r="AI13" s="38">
        <v>11</v>
      </c>
      <c r="AJ13" s="38">
        <v>3</v>
      </c>
      <c r="AK13" s="54">
        <f t="shared" si="0"/>
        <v>16</v>
      </c>
      <c r="AL13" s="32"/>
      <c r="AM13" s="33" t="str">
        <f t="shared" si="4"/>
        <v> </v>
      </c>
      <c r="AN13" s="33" t="str">
        <f aca="true" t="shared" si="5" ref="AN13:AN43">IF(COUNTIF(E13:AJ13,"Р")=0," ",COUNTIF(E13:AJ13,"Р"))</f>
        <v> </v>
      </c>
      <c r="AO13" s="33" t="str">
        <f aca="true" t="shared" si="6" ref="AO13:AO43">IF(COUNTIF(E13:AL13,"Б")=0," ",COUNTIF(E13:AL13,"Б"))</f>
        <v> </v>
      </c>
      <c r="AP13" s="32"/>
      <c r="AQ13" s="33" t="str">
        <f t="shared" si="1"/>
        <v> </v>
      </c>
      <c r="AR13" s="32"/>
      <c r="AS13" s="33">
        <f t="shared" si="2"/>
        <v>15</v>
      </c>
      <c r="AT13" s="32"/>
      <c r="AU13" s="32"/>
      <c r="AV13" s="225"/>
      <c r="AW13" s="226"/>
      <c r="AX13" s="44">
        <f t="shared" si="3"/>
        <v>168</v>
      </c>
      <c r="AY13" s="32"/>
      <c r="AZ13" s="32"/>
    </row>
    <row r="14" spans="1:52" s="17" customFormat="1" ht="12.75" customHeight="1">
      <c r="A14" s="49">
        <v>5</v>
      </c>
      <c r="B14" s="60" t="s">
        <v>60</v>
      </c>
      <c r="C14" s="51" t="s">
        <v>57</v>
      </c>
      <c r="D14" s="52"/>
      <c r="E14" s="37">
        <v>11</v>
      </c>
      <c r="F14" s="37" t="s">
        <v>88</v>
      </c>
      <c r="G14" s="37" t="s">
        <v>88</v>
      </c>
      <c r="H14" s="37">
        <v>11</v>
      </c>
      <c r="I14" s="37">
        <v>11</v>
      </c>
      <c r="J14" s="37" t="s">
        <v>88</v>
      </c>
      <c r="K14" s="37" t="s">
        <v>88</v>
      </c>
      <c r="L14" s="37">
        <v>11</v>
      </c>
      <c r="M14" s="37">
        <v>11</v>
      </c>
      <c r="N14" s="37" t="s">
        <v>88</v>
      </c>
      <c r="O14" s="37" t="s">
        <v>88</v>
      </c>
      <c r="P14" s="37">
        <v>11</v>
      </c>
      <c r="Q14" s="37">
        <v>11</v>
      </c>
      <c r="R14" s="37" t="s">
        <v>88</v>
      </c>
      <c r="S14" s="61" t="s">
        <v>88</v>
      </c>
      <c r="T14" s="53"/>
      <c r="U14" s="38">
        <v>11</v>
      </c>
      <c r="V14" s="38">
        <v>11</v>
      </c>
      <c r="W14" s="38" t="s">
        <v>88</v>
      </c>
      <c r="X14" s="39" t="s">
        <v>88</v>
      </c>
      <c r="Y14" s="38">
        <v>11</v>
      </c>
      <c r="Z14" s="38">
        <v>11</v>
      </c>
      <c r="AA14" s="38" t="s">
        <v>88</v>
      </c>
      <c r="AB14" s="39" t="s">
        <v>88</v>
      </c>
      <c r="AC14" s="38">
        <v>11</v>
      </c>
      <c r="AD14" s="38">
        <v>11</v>
      </c>
      <c r="AE14" s="38" t="s">
        <v>88</v>
      </c>
      <c r="AF14" s="38" t="s">
        <v>88</v>
      </c>
      <c r="AG14" s="38">
        <v>11</v>
      </c>
      <c r="AH14" s="38">
        <v>11</v>
      </c>
      <c r="AI14" s="38" t="s">
        <v>88</v>
      </c>
      <c r="AJ14" s="38" t="s">
        <v>88</v>
      </c>
      <c r="AK14" s="54">
        <f t="shared" si="0"/>
        <v>15</v>
      </c>
      <c r="AL14" s="32"/>
      <c r="AM14" s="33" t="str">
        <f t="shared" si="4"/>
        <v> </v>
      </c>
      <c r="AN14" s="33" t="str">
        <f t="shared" si="5"/>
        <v> </v>
      </c>
      <c r="AO14" s="33" t="str">
        <f t="shared" si="6"/>
        <v> </v>
      </c>
      <c r="AP14" s="32"/>
      <c r="AQ14" s="33" t="str">
        <f t="shared" si="1"/>
        <v> </v>
      </c>
      <c r="AR14" s="32"/>
      <c r="AS14" s="33">
        <f t="shared" si="2"/>
        <v>16</v>
      </c>
      <c r="AT14" s="32"/>
      <c r="AU14" s="32"/>
      <c r="AV14" s="225"/>
      <c r="AW14" s="226"/>
      <c r="AX14" s="44">
        <f t="shared" si="3"/>
        <v>165</v>
      </c>
      <c r="AY14" s="32"/>
      <c r="AZ14" s="32"/>
    </row>
    <row r="15" spans="1:52" s="17" customFormat="1" ht="12.75" customHeight="1">
      <c r="A15" s="49">
        <v>6</v>
      </c>
      <c r="B15" s="58" t="s">
        <v>61</v>
      </c>
      <c r="C15" s="51" t="s">
        <v>62</v>
      </c>
      <c r="D15" s="52"/>
      <c r="E15" s="40">
        <v>8</v>
      </c>
      <c r="F15" s="40">
        <v>8</v>
      </c>
      <c r="G15" s="40">
        <v>8</v>
      </c>
      <c r="H15" s="41" t="s">
        <v>88</v>
      </c>
      <c r="I15" s="41" t="s">
        <v>88</v>
      </c>
      <c r="J15" s="40">
        <v>8</v>
      </c>
      <c r="K15" s="40">
        <v>8</v>
      </c>
      <c r="L15" s="40">
        <v>8</v>
      </c>
      <c r="M15" s="40">
        <v>8</v>
      </c>
      <c r="N15" s="40">
        <v>8</v>
      </c>
      <c r="O15" s="41" t="s">
        <v>88</v>
      </c>
      <c r="P15" s="41" t="s">
        <v>88</v>
      </c>
      <c r="Q15" s="40">
        <v>8</v>
      </c>
      <c r="R15" s="40">
        <v>8</v>
      </c>
      <c r="S15" s="40">
        <v>8</v>
      </c>
      <c r="T15" s="59"/>
      <c r="U15" s="40">
        <v>8</v>
      </c>
      <c r="V15" s="40">
        <v>8</v>
      </c>
      <c r="W15" s="41" t="s">
        <v>88</v>
      </c>
      <c r="X15" s="41" t="s">
        <v>88</v>
      </c>
      <c r="Y15" s="40">
        <v>8</v>
      </c>
      <c r="Z15" s="40">
        <v>8</v>
      </c>
      <c r="AA15" s="40">
        <v>8</v>
      </c>
      <c r="AB15" s="40">
        <v>8</v>
      </c>
      <c r="AC15" s="40">
        <v>8</v>
      </c>
      <c r="AD15" s="41" t="s">
        <v>88</v>
      </c>
      <c r="AE15" s="41" t="s">
        <v>88</v>
      </c>
      <c r="AF15" s="40">
        <v>8</v>
      </c>
      <c r="AG15" s="40">
        <v>8</v>
      </c>
      <c r="AH15" s="40">
        <v>8</v>
      </c>
      <c r="AI15" s="40">
        <v>8</v>
      </c>
      <c r="AJ15" s="40">
        <v>8</v>
      </c>
      <c r="AK15" s="54">
        <f t="shared" si="0"/>
        <v>23</v>
      </c>
      <c r="AL15" s="32"/>
      <c r="AM15" s="33" t="str">
        <f t="shared" si="4"/>
        <v> </v>
      </c>
      <c r="AN15" s="33" t="str">
        <f>IF(COUNTIF(E15:AJ15,"Р")=0," ",COUNTIF(E15:AJ15,"Р"))</f>
        <v> </v>
      </c>
      <c r="AO15" s="33" t="str">
        <f>IF(COUNTIF(E15:AL15,"Б")=0," ",COUNTIF(E15:AL15,"Б"))</f>
        <v> </v>
      </c>
      <c r="AP15" s="32"/>
      <c r="AQ15" s="33" t="str">
        <f>IF(COUNTIF(E15:AJ15,"А")=0," ",COUNTIF(E15:AJ15,"А"))</f>
        <v> </v>
      </c>
      <c r="AR15" s="32"/>
      <c r="AS15" s="33">
        <f t="shared" si="2"/>
        <v>8</v>
      </c>
      <c r="AT15" s="32"/>
      <c r="AU15" s="32"/>
      <c r="AV15" s="225"/>
      <c r="AW15" s="226"/>
      <c r="AX15" s="44">
        <f t="shared" si="3"/>
        <v>184</v>
      </c>
      <c r="AY15" s="32"/>
      <c r="AZ15" s="32"/>
    </row>
    <row r="16" spans="1:52" s="17" customFormat="1" ht="12.75" customHeight="1">
      <c r="A16" s="49">
        <v>7</v>
      </c>
      <c r="B16" s="50" t="s">
        <v>83</v>
      </c>
      <c r="C16" s="51" t="s">
        <v>33</v>
      </c>
      <c r="D16" s="52"/>
      <c r="E16" s="37">
        <v>11</v>
      </c>
      <c r="F16" s="37" t="s">
        <v>88</v>
      </c>
      <c r="G16" s="37" t="s">
        <v>88</v>
      </c>
      <c r="H16" s="37">
        <v>11</v>
      </c>
      <c r="I16" s="37">
        <v>11</v>
      </c>
      <c r="J16" s="37" t="s">
        <v>88</v>
      </c>
      <c r="K16" s="37" t="s">
        <v>88</v>
      </c>
      <c r="L16" s="37">
        <v>11</v>
      </c>
      <c r="M16" s="37">
        <v>11</v>
      </c>
      <c r="N16" s="37" t="s">
        <v>88</v>
      </c>
      <c r="O16" s="37" t="s">
        <v>88</v>
      </c>
      <c r="P16" s="37">
        <v>11</v>
      </c>
      <c r="Q16" s="37">
        <v>11</v>
      </c>
      <c r="R16" s="37" t="s">
        <v>88</v>
      </c>
      <c r="S16" s="61" t="s">
        <v>88</v>
      </c>
      <c r="T16" s="53"/>
      <c r="U16" s="34">
        <v>11</v>
      </c>
      <c r="V16" s="35">
        <v>11</v>
      </c>
      <c r="W16" s="35" t="s">
        <v>88</v>
      </c>
      <c r="X16" s="34" t="s">
        <v>88</v>
      </c>
      <c r="Y16" s="34">
        <v>11</v>
      </c>
      <c r="Z16" s="35">
        <v>11</v>
      </c>
      <c r="AA16" s="35" t="s">
        <v>88</v>
      </c>
      <c r="AB16" s="34" t="s">
        <v>88</v>
      </c>
      <c r="AC16" s="34">
        <v>11</v>
      </c>
      <c r="AD16" s="34">
        <v>11</v>
      </c>
      <c r="AE16" s="34" t="s">
        <v>88</v>
      </c>
      <c r="AF16" s="34" t="s">
        <v>88</v>
      </c>
      <c r="AG16" s="34">
        <v>11</v>
      </c>
      <c r="AH16" s="34">
        <v>11</v>
      </c>
      <c r="AI16" s="34" t="s">
        <v>88</v>
      </c>
      <c r="AJ16" s="34" t="s">
        <v>88</v>
      </c>
      <c r="AK16" s="54">
        <f t="shared" si="0"/>
        <v>15</v>
      </c>
      <c r="AL16" s="32"/>
      <c r="AM16" s="33" t="str">
        <f t="shared" si="4"/>
        <v> </v>
      </c>
      <c r="AN16" s="33" t="str">
        <f t="shared" si="5"/>
        <v> </v>
      </c>
      <c r="AO16" s="33" t="str">
        <f t="shared" si="6"/>
        <v> </v>
      </c>
      <c r="AP16" s="32"/>
      <c r="AQ16" s="33" t="str">
        <f t="shared" si="1"/>
        <v> </v>
      </c>
      <c r="AR16" s="32"/>
      <c r="AS16" s="33">
        <f t="shared" si="2"/>
        <v>16</v>
      </c>
      <c r="AT16" s="32"/>
      <c r="AU16" s="32"/>
      <c r="AV16" s="225"/>
      <c r="AW16" s="225"/>
      <c r="AX16" s="44">
        <f t="shared" si="3"/>
        <v>165</v>
      </c>
      <c r="AY16" s="32"/>
      <c r="AZ16" s="32"/>
    </row>
    <row r="17" spans="1:52" s="17" customFormat="1" ht="12.75" customHeight="1">
      <c r="A17" s="49">
        <v>8</v>
      </c>
      <c r="B17" s="62" t="s">
        <v>89</v>
      </c>
      <c r="C17" s="51" t="s">
        <v>33</v>
      </c>
      <c r="D17" s="52"/>
      <c r="E17" s="34">
        <v>8</v>
      </c>
      <c r="F17" s="34" t="s">
        <v>88</v>
      </c>
      <c r="G17" s="34">
        <v>11</v>
      </c>
      <c r="H17" s="34">
        <v>11</v>
      </c>
      <c r="I17" s="35" t="s">
        <v>88</v>
      </c>
      <c r="J17" s="35" t="s">
        <v>88</v>
      </c>
      <c r="K17" s="34">
        <v>11</v>
      </c>
      <c r="L17" s="34">
        <v>11</v>
      </c>
      <c r="M17" s="35" t="s">
        <v>88</v>
      </c>
      <c r="N17" s="35" t="s">
        <v>88</v>
      </c>
      <c r="O17" s="34">
        <v>11</v>
      </c>
      <c r="P17" s="34">
        <v>11</v>
      </c>
      <c r="Q17" s="35" t="s">
        <v>88</v>
      </c>
      <c r="R17" s="35" t="s">
        <v>88</v>
      </c>
      <c r="S17" s="34">
        <v>11</v>
      </c>
      <c r="T17" s="53"/>
      <c r="U17" s="34">
        <v>11</v>
      </c>
      <c r="V17" s="35" t="s">
        <v>88</v>
      </c>
      <c r="W17" s="35" t="s">
        <v>88</v>
      </c>
      <c r="X17" s="34">
        <v>11</v>
      </c>
      <c r="Y17" s="34">
        <v>11</v>
      </c>
      <c r="Z17" s="35" t="s">
        <v>88</v>
      </c>
      <c r="AA17" s="35" t="s">
        <v>88</v>
      </c>
      <c r="AB17" s="34">
        <v>11</v>
      </c>
      <c r="AC17" s="34">
        <v>11</v>
      </c>
      <c r="AD17" s="34" t="s">
        <v>88</v>
      </c>
      <c r="AE17" s="34" t="s">
        <v>88</v>
      </c>
      <c r="AF17" s="34">
        <v>11</v>
      </c>
      <c r="AG17" s="34">
        <v>11</v>
      </c>
      <c r="AH17" s="34" t="s">
        <v>88</v>
      </c>
      <c r="AI17" s="34" t="s">
        <v>88</v>
      </c>
      <c r="AJ17" s="34">
        <v>11</v>
      </c>
      <c r="AK17" s="54">
        <f t="shared" si="0"/>
        <v>16</v>
      </c>
      <c r="AL17" s="32"/>
      <c r="AM17" s="33" t="str">
        <f t="shared" si="4"/>
        <v> </v>
      </c>
      <c r="AN17" s="33" t="str">
        <f t="shared" si="5"/>
        <v> </v>
      </c>
      <c r="AO17" s="33" t="str">
        <f t="shared" si="6"/>
        <v> </v>
      </c>
      <c r="AP17" s="32"/>
      <c r="AQ17" s="33" t="str">
        <f t="shared" si="1"/>
        <v> </v>
      </c>
      <c r="AR17" s="32"/>
      <c r="AS17" s="33">
        <f t="shared" si="2"/>
        <v>15</v>
      </c>
      <c r="AT17" s="32"/>
      <c r="AU17" s="32"/>
      <c r="AV17" s="225"/>
      <c r="AW17" s="226"/>
      <c r="AX17" s="44">
        <f t="shared" si="3"/>
        <v>173</v>
      </c>
      <c r="AY17" s="32"/>
      <c r="AZ17" s="32"/>
    </row>
    <row r="18" spans="1:52" s="17" customFormat="1" ht="13.5" customHeight="1">
      <c r="A18" s="49">
        <v>9</v>
      </c>
      <c r="B18" s="63" t="s">
        <v>90</v>
      </c>
      <c r="C18" s="51" t="s">
        <v>33</v>
      </c>
      <c r="D18" s="52"/>
      <c r="E18" s="34">
        <v>11</v>
      </c>
      <c r="F18" s="34">
        <v>11</v>
      </c>
      <c r="G18" s="35" t="s">
        <v>88</v>
      </c>
      <c r="H18" s="35" t="s">
        <v>88</v>
      </c>
      <c r="I18" s="34">
        <v>11</v>
      </c>
      <c r="J18" s="34">
        <v>11</v>
      </c>
      <c r="K18" s="36" t="s">
        <v>88</v>
      </c>
      <c r="L18" s="35" t="s">
        <v>88</v>
      </c>
      <c r="M18" s="34">
        <v>11</v>
      </c>
      <c r="N18" s="34">
        <v>11</v>
      </c>
      <c r="O18" s="35" t="s">
        <v>88</v>
      </c>
      <c r="P18" s="35" t="s">
        <v>88</v>
      </c>
      <c r="Q18" s="34">
        <v>11</v>
      </c>
      <c r="R18" s="34">
        <v>11</v>
      </c>
      <c r="S18" s="35" t="s">
        <v>88</v>
      </c>
      <c r="T18" s="53"/>
      <c r="U18" s="35" t="s">
        <v>88</v>
      </c>
      <c r="V18" s="34">
        <v>11</v>
      </c>
      <c r="W18" s="34">
        <v>11</v>
      </c>
      <c r="X18" s="35" t="s">
        <v>88</v>
      </c>
      <c r="Y18" s="35" t="s">
        <v>88</v>
      </c>
      <c r="Z18" s="34">
        <v>11</v>
      </c>
      <c r="AA18" s="34">
        <v>11</v>
      </c>
      <c r="AB18" s="35" t="s">
        <v>88</v>
      </c>
      <c r="AC18" s="35" t="s">
        <v>88</v>
      </c>
      <c r="AD18" s="34">
        <v>11</v>
      </c>
      <c r="AE18" s="34">
        <v>11</v>
      </c>
      <c r="AF18" s="34" t="s">
        <v>88</v>
      </c>
      <c r="AG18" s="34" t="s">
        <v>88</v>
      </c>
      <c r="AH18" s="34">
        <v>11</v>
      </c>
      <c r="AI18" s="34">
        <v>11</v>
      </c>
      <c r="AJ18" s="36" t="s">
        <v>88</v>
      </c>
      <c r="AK18" s="54">
        <f t="shared" si="0"/>
        <v>16</v>
      </c>
      <c r="AL18" s="32"/>
      <c r="AM18" s="33" t="str">
        <f t="shared" si="4"/>
        <v> </v>
      </c>
      <c r="AN18" s="33" t="str">
        <f t="shared" si="5"/>
        <v> </v>
      </c>
      <c r="AO18" s="33" t="str">
        <f t="shared" si="6"/>
        <v> </v>
      </c>
      <c r="AP18" s="32"/>
      <c r="AQ18" s="33" t="str">
        <f t="shared" si="1"/>
        <v> </v>
      </c>
      <c r="AR18" s="32"/>
      <c r="AS18" s="33">
        <f t="shared" si="2"/>
        <v>15</v>
      </c>
      <c r="AT18" s="32"/>
      <c r="AU18" s="32"/>
      <c r="AV18" s="225"/>
      <c r="AW18" s="226"/>
      <c r="AX18" s="44">
        <f t="shared" si="3"/>
        <v>176</v>
      </c>
      <c r="AY18" s="32"/>
      <c r="AZ18" s="32"/>
    </row>
    <row r="19" spans="1:52" s="17" customFormat="1" ht="12.75" customHeight="1">
      <c r="A19" s="49">
        <v>10</v>
      </c>
      <c r="B19" s="62" t="s">
        <v>107</v>
      </c>
      <c r="C19" s="51" t="s">
        <v>55</v>
      </c>
      <c r="D19" s="52"/>
      <c r="E19" s="37" t="s">
        <v>88</v>
      </c>
      <c r="F19" s="37">
        <v>11</v>
      </c>
      <c r="G19" s="37">
        <v>11</v>
      </c>
      <c r="H19" s="37" t="s">
        <v>88</v>
      </c>
      <c r="I19" s="37" t="s">
        <v>88</v>
      </c>
      <c r="J19" s="37">
        <v>11</v>
      </c>
      <c r="K19" s="37">
        <v>11</v>
      </c>
      <c r="L19" s="37" t="s">
        <v>88</v>
      </c>
      <c r="M19" s="37" t="s">
        <v>88</v>
      </c>
      <c r="N19" s="37">
        <v>11</v>
      </c>
      <c r="O19" s="37">
        <v>11</v>
      </c>
      <c r="P19" s="37" t="s">
        <v>88</v>
      </c>
      <c r="Q19" s="37" t="s">
        <v>88</v>
      </c>
      <c r="R19" s="37">
        <v>11</v>
      </c>
      <c r="S19" s="61">
        <v>11</v>
      </c>
      <c r="T19" s="53"/>
      <c r="U19" s="38" t="s">
        <v>88</v>
      </c>
      <c r="V19" s="38" t="s">
        <v>88</v>
      </c>
      <c r="W19" s="38">
        <v>11</v>
      </c>
      <c r="X19" s="39">
        <v>11</v>
      </c>
      <c r="Y19" s="38" t="s">
        <v>88</v>
      </c>
      <c r="Z19" s="38" t="s">
        <v>88</v>
      </c>
      <c r="AA19" s="38">
        <v>11</v>
      </c>
      <c r="AB19" s="39">
        <v>11</v>
      </c>
      <c r="AC19" s="38" t="s">
        <v>88</v>
      </c>
      <c r="AD19" s="38" t="s">
        <v>88</v>
      </c>
      <c r="AE19" s="38">
        <v>11</v>
      </c>
      <c r="AF19" s="38">
        <v>11</v>
      </c>
      <c r="AG19" s="38" t="s">
        <v>88</v>
      </c>
      <c r="AH19" s="38" t="s">
        <v>88</v>
      </c>
      <c r="AI19" s="38">
        <v>11</v>
      </c>
      <c r="AJ19" s="38">
        <v>3</v>
      </c>
      <c r="AK19" s="54">
        <f t="shared" si="0"/>
        <v>16</v>
      </c>
      <c r="AL19" s="32"/>
      <c r="AM19" s="33" t="str">
        <f t="shared" si="4"/>
        <v> </v>
      </c>
      <c r="AN19" s="33" t="str">
        <f t="shared" si="5"/>
        <v> </v>
      </c>
      <c r="AO19" s="33" t="str">
        <f t="shared" si="6"/>
        <v> </v>
      </c>
      <c r="AP19" s="32"/>
      <c r="AQ19" s="33" t="str">
        <f t="shared" si="1"/>
        <v> </v>
      </c>
      <c r="AR19" s="32"/>
      <c r="AS19" s="33">
        <f t="shared" si="2"/>
        <v>15</v>
      </c>
      <c r="AT19" s="32"/>
      <c r="AU19" s="32"/>
      <c r="AV19" s="225"/>
      <c r="AW19" s="226"/>
      <c r="AX19" s="44">
        <f t="shared" si="3"/>
        <v>168</v>
      </c>
      <c r="AY19" s="32"/>
      <c r="AZ19" s="32"/>
    </row>
    <row r="20" spans="1:52" s="17" customFormat="1" ht="12.75" customHeight="1">
      <c r="A20" s="49">
        <v>11</v>
      </c>
      <c r="B20" s="64" t="s">
        <v>79</v>
      </c>
      <c r="C20" s="51" t="s">
        <v>33</v>
      </c>
      <c r="D20" s="52"/>
      <c r="E20" s="34">
        <v>8</v>
      </c>
      <c r="F20" s="34" t="s">
        <v>88</v>
      </c>
      <c r="G20" s="34">
        <v>11</v>
      </c>
      <c r="H20" s="34">
        <v>11</v>
      </c>
      <c r="I20" s="35" t="s">
        <v>88</v>
      </c>
      <c r="J20" s="35" t="s">
        <v>88</v>
      </c>
      <c r="K20" s="34">
        <v>11</v>
      </c>
      <c r="L20" s="34">
        <v>11</v>
      </c>
      <c r="M20" s="35" t="s">
        <v>88</v>
      </c>
      <c r="N20" s="35" t="s">
        <v>88</v>
      </c>
      <c r="O20" s="40" t="s">
        <v>56</v>
      </c>
      <c r="P20" s="40" t="s">
        <v>56</v>
      </c>
      <c r="Q20" s="40" t="s">
        <v>56</v>
      </c>
      <c r="R20" s="40" t="s">
        <v>56</v>
      </c>
      <c r="S20" s="40" t="s">
        <v>56</v>
      </c>
      <c r="T20" s="53"/>
      <c r="U20" s="40" t="s">
        <v>56</v>
      </c>
      <c r="V20" s="40" t="s">
        <v>56</v>
      </c>
      <c r="W20" s="40" t="s">
        <v>56</v>
      </c>
      <c r="X20" s="40" t="s">
        <v>56</v>
      </c>
      <c r="Y20" s="40" t="s">
        <v>56</v>
      </c>
      <c r="Z20" s="40" t="s">
        <v>56</v>
      </c>
      <c r="AA20" s="40" t="s">
        <v>56</v>
      </c>
      <c r="AB20" s="34">
        <v>11</v>
      </c>
      <c r="AC20" s="34">
        <v>11</v>
      </c>
      <c r="AD20" s="34" t="s">
        <v>88</v>
      </c>
      <c r="AE20" s="34" t="s">
        <v>88</v>
      </c>
      <c r="AF20" s="34">
        <v>11</v>
      </c>
      <c r="AG20" s="34">
        <v>11</v>
      </c>
      <c r="AH20" s="34" t="s">
        <v>88</v>
      </c>
      <c r="AI20" s="34" t="s">
        <v>88</v>
      </c>
      <c r="AJ20" s="34">
        <v>11</v>
      </c>
      <c r="AK20" s="54">
        <f t="shared" si="0"/>
        <v>10</v>
      </c>
      <c r="AL20" s="32"/>
      <c r="AM20" s="33">
        <f t="shared" si="4"/>
        <v>12</v>
      </c>
      <c r="AN20" s="33" t="str">
        <f t="shared" si="5"/>
        <v> </v>
      </c>
      <c r="AO20" s="33" t="str">
        <f t="shared" si="6"/>
        <v> </v>
      </c>
      <c r="AP20" s="32"/>
      <c r="AQ20" s="33" t="str">
        <f t="shared" si="1"/>
        <v> </v>
      </c>
      <c r="AR20" s="32"/>
      <c r="AS20" s="33">
        <f t="shared" si="2"/>
        <v>9</v>
      </c>
      <c r="AT20" s="32"/>
      <c r="AU20" s="32"/>
      <c r="AV20" s="225"/>
      <c r="AW20" s="226"/>
      <c r="AX20" s="44">
        <f t="shared" si="3"/>
        <v>107</v>
      </c>
      <c r="AY20" s="32"/>
      <c r="AZ20" s="32"/>
    </row>
    <row r="21" spans="1:52" s="17" customFormat="1" ht="14.25" customHeight="1">
      <c r="A21" s="49">
        <v>12</v>
      </c>
      <c r="B21" s="65" t="s">
        <v>82</v>
      </c>
      <c r="C21" s="51" t="s">
        <v>33</v>
      </c>
      <c r="D21" s="52"/>
      <c r="E21" s="37">
        <v>11</v>
      </c>
      <c r="F21" s="37" t="s">
        <v>88</v>
      </c>
      <c r="G21" s="37" t="s">
        <v>88</v>
      </c>
      <c r="H21" s="37">
        <v>11</v>
      </c>
      <c r="I21" s="37">
        <v>11</v>
      </c>
      <c r="J21" s="37" t="s">
        <v>88</v>
      </c>
      <c r="K21" s="37" t="s">
        <v>88</v>
      </c>
      <c r="L21" s="37">
        <v>11</v>
      </c>
      <c r="M21" s="37">
        <v>11</v>
      </c>
      <c r="N21" s="37" t="s">
        <v>88</v>
      </c>
      <c r="O21" s="37" t="s">
        <v>88</v>
      </c>
      <c r="P21" s="37">
        <v>11</v>
      </c>
      <c r="Q21" s="37">
        <v>11</v>
      </c>
      <c r="R21" s="37" t="s">
        <v>88</v>
      </c>
      <c r="S21" s="61" t="s">
        <v>88</v>
      </c>
      <c r="T21" s="53"/>
      <c r="U21" s="34">
        <v>11</v>
      </c>
      <c r="V21" s="35">
        <v>11</v>
      </c>
      <c r="W21" s="35" t="s">
        <v>88</v>
      </c>
      <c r="X21" s="34" t="s">
        <v>88</v>
      </c>
      <c r="Y21" s="34">
        <v>11</v>
      </c>
      <c r="Z21" s="35">
        <v>11</v>
      </c>
      <c r="AA21" s="35" t="s">
        <v>88</v>
      </c>
      <c r="AB21" s="34" t="s">
        <v>88</v>
      </c>
      <c r="AC21" s="34">
        <v>11</v>
      </c>
      <c r="AD21" s="34">
        <v>11</v>
      </c>
      <c r="AE21" s="34" t="s">
        <v>88</v>
      </c>
      <c r="AF21" s="34" t="s">
        <v>88</v>
      </c>
      <c r="AG21" s="34">
        <v>11</v>
      </c>
      <c r="AH21" s="34">
        <v>11</v>
      </c>
      <c r="AI21" s="34" t="s">
        <v>88</v>
      </c>
      <c r="AJ21" s="34" t="s">
        <v>88</v>
      </c>
      <c r="AK21" s="54">
        <f t="shared" si="0"/>
        <v>15</v>
      </c>
      <c r="AL21" s="32"/>
      <c r="AM21" s="33" t="str">
        <f t="shared" si="4"/>
        <v> </v>
      </c>
      <c r="AN21" s="33" t="str">
        <f t="shared" si="5"/>
        <v> </v>
      </c>
      <c r="AO21" s="33" t="str">
        <f t="shared" si="6"/>
        <v> </v>
      </c>
      <c r="AP21" s="32"/>
      <c r="AQ21" s="33" t="str">
        <f t="shared" si="1"/>
        <v> </v>
      </c>
      <c r="AR21" s="32"/>
      <c r="AS21" s="33">
        <f t="shared" si="2"/>
        <v>16</v>
      </c>
      <c r="AT21" s="32"/>
      <c r="AU21" s="32"/>
      <c r="AV21" s="225"/>
      <c r="AW21" s="226"/>
      <c r="AX21" s="44">
        <f t="shared" si="3"/>
        <v>165</v>
      </c>
      <c r="AY21" s="32"/>
      <c r="AZ21" s="32"/>
    </row>
    <row r="22" spans="1:52" s="17" customFormat="1" ht="13.5" customHeight="1">
      <c r="A22" s="49">
        <v>13</v>
      </c>
      <c r="B22" s="64" t="s">
        <v>84</v>
      </c>
      <c r="C22" s="51" t="s">
        <v>33</v>
      </c>
      <c r="D22" s="52"/>
      <c r="E22" s="37">
        <v>11</v>
      </c>
      <c r="F22" s="37" t="s">
        <v>88</v>
      </c>
      <c r="G22" s="37" t="s">
        <v>88</v>
      </c>
      <c r="H22" s="37">
        <v>11</v>
      </c>
      <c r="I22" s="37">
        <v>11</v>
      </c>
      <c r="J22" s="37" t="s">
        <v>88</v>
      </c>
      <c r="K22" s="37" t="s">
        <v>88</v>
      </c>
      <c r="L22" s="37">
        <v>11</v>
      </c>
      <c r="M22" s="37">
        <v>11</v>
      </c>
      <c r="N22" s="37" t="s">
        <v>88</v>
      </c>
      <c r="O22" s="37" t="s">
        <v>88</v>
      </c>
      <c r="P22" s="37">
        <v>11</v>
      </c>
      <c r="Q22" s="37">
        <v>11</v>
      </c>
      <c r="R22" s="37" t="s">
        <v>88</v>
      </c>
      <c r="S22" s="61" t="s">
        <v>88</v>
      </c>
      <c r="T22" s="53"/>
      <c r="U22" s="34">
        <v>11</v>
      </c>
      <c r="V22" s="35">
        <v>11</v>
      </c>
      <c r="W22" s="35" t="s">
        <v>88</v>
      </c>
      <c r="X22" s="34" t="s">
        <v>88</v>
      </c>
      <c r="Y22" s="34">
        <v>11</v>
      </c>
      <c r="Z22" s="35">
        <v>11</v>
      </c>
      <c r="AA22" s="35" t="s">
        <v>88</v>
      </c>
      <c r="AB22" s="34" t="s">
        <v>88</v>
      </c>
      <c r="AC22" s="34">
        <v>11</v>
      </c>
      <c r="AD22" s="34">
        <v>11</v>
      </c>
      <c r="AE22" s="34" t="s">
        <v>88</v>
      </c>
      <c r="AF22" s="34" t="s">
        <v>88</v>
      </c>
      <c r="AG22" s="34">
        <v>11</v>
      </c>
      <c r="AH22" s="34">
        <v>11</v>
      </c>
      <c r="AI22" s="34" t="s">
        <v>88</v>
      </c>
      <c r="AJ22" s="34" t="s">
        <v>88</v>
      </c>
      <c r="AK22" s="54">
        <f t="shared" si="0"/>
        <v>15</v>
      </c>
      <c r="AL22" s="32"/>
      <c r="AM22" s="33" t="str">
        <f t="shared" si="4"/>
        <v> </v>
      </c>
      <c r="AN22" s="33" t="str">
        <f t="shared" si="5"/>
        <v> </v>
      </c>
      <c r="AO22" s="33" t="str">
        <f t="shared" si="6"/>
        <v> </v>
      </c>
      <c r="AP22" s="32"/>
      <c r="AQ22" s="33" t="str">
        <f t="shared" si="1"/>
        <v> </v>
      </c>
      <c r="AR22" s="32"/>
      <c r="AS22" s="33">
        <f t="shared" si="2"/>
        <v>16</v>
      </c>
      <c r="AT22" s="32"/>
      <c r="AU22" s="32"/>
      <c r="AV22" s="225"/>
      <c r="AW22" s="226"/>
      <c r="AX22" s="44">
        <f t="shared" si="3"/>
        <v>165</v>
      </c>
      <c r="AY22" s="32"/>
      <c r="AZ22" s="32"/>
    </row>
    <row r="23" spans="1:52" s="17" customFormat="1" ht="12.75" customHeight="1">
      <c r="A23" s="49">
        <v>14</v>
      </c>
      <c r="B23" s="62" t="s">
        <v>80</v>
      </c>
      <c r="C23" s="51" t="s">
        <v>33</v>
      </c>
      <c r="D23" s="52"/>
      <c r="E23" s="37">
        <v>11</v>
      </c>
      <c r="F23" s="37" t="s">
        <v>88</v>
      </c>
      <c r="G23" s="37" t="s">
        <v>88</v>
      </c>
      <c r="H23" s="37">
        <v>11</v>
      </c>
      <c r="I23" s="37">
        <v>11</v>
      </c>
      <c r="J23" s="37" t="s">
        <v>88</v>
      </c>
      <c r="K23" s="37" t="s">
        <v>88</v>
      </c>
      <c r="L23" s="37">
        <v>11</v>
      </c>
      <c r="M23" s="37">
        <v>11</v>
      </c>
      <c r="N23" s="37" t="s">
        <v>88</v>
      </c>
      <c r="O23" s="37" t="s">
        <v>88</v>
      </c>
      <c r="P23" s="37">
        <v>11</v>
      </c>
      <c r="Q23" s="37">
        <v>11</v>
      </c>
      <c r="R23" s="37" t="s">
        <v>88</v>
      </c>
      <c r="S23" s="61" t="s">
        <v>88</v>
      </c>
      <c r="T23" s="53"/>
      <c r="U23" s="34">
        <v>11</v>
      </c>
      <c r="V23" s="35">
        <v>11</v>
      </c>
      <c r="W23" s="35" t="s">
        <v>88</v>
      </c>
      <c r="X23" s="34" t="s">
        <v>88</v>
      </c>
      <c r="Y23" s="34">
        <v>11</v>
      </c>
      <c r="Z23" s="35">
        <v>11</v>
      </c>
      <c r="AA23" s="35" t="s">
        <v>88</v>
      </c>
      <c r="AB23" s="34" t="s">
        <v>88</v>
      </c>
      <c r="AC23" s="34">
        <v>11</v>
      </c>
      <c r="AD23" s="34">
        <v>11</v>
      </c>
      <c r="AE23" s="34" t="s">
        <v>88</v>
      </c>
      <c r="AF23" s="34" t="s">
        <v>88</v>
      </c>
      <c r="AG23" s="34">
        <v>11</v>
      </c>
      <c r="AH23" s="34">
        <v>11</v>
      </c>
      <c r="AI23" s="34" t="s">
        <v>88</v>
      </c>
      <c r="AJ23" s="34" t="s">
        <v>88</v>
      </c>
      <c r="AK23" s="54">
        <f t="shared" si="0"/>
        <v>15</v>
      </c>
      <c r="AL23" s="32"/>
      <c r="AM23" s="33" t="str">
        <f t="shared" si="4"/>
        <v> </v>
      </c>
      <c r="AN23" s="33" t="str">
        <f t="shared" si="5"/>
        <v> </v>
      </c>
      <c r="AO23" s="33" t="str">
        <f t="shared" si="6"/>
        <v> </v>
      </c>
      <c r="AP23" s="32"/>
      <c r="AQ23" s="33" t="str">
        <f t="shared" si="1"/>
        <v> </v>
      </c>
      <c r="AR23" s="32"/>
      <c r="AS23" s="33">
        <f t="shared" si="2"/>
        <v>16</v>
      </c>
      <c r="AT23" s="32"/>
      <c r="AU23" s="32"/>
      <c r="AV23" s="225"/>
      <c r="AW23" s="226"/>
      <c r="AX23" s="44">
        <f t="shared" si="3"/>
        <v>165</v>
      </c>
      <c r="AY23" s="32"/>
      <c r="AZ23" s="32"/>
    </row>
    <row r="24" spans="1:52" s="17" customFormat="1" ht="12.75" customHeight="1">
      <c r="A24" s="49">
        <v>15</v>
      </c>
      <c r="B24" s="63" t="s">
        <v>91</v>
      </c>
      <c r="C24" s="51" t="s">
        <v>33</v>
      </c>
      <c r="D24" s="52"/>
      <c r="E24" s="34">
        <v>11</v>
      </c>
      <c r="F24" s="34">
        <v>11</v>
      </c>
      <c r="G24" s="35" t="s">
        <v>88</v>
      </c>
      <c r="H24" s="35" t="s">
        <v>88</v>
      </c>
      <c r="I24" s="34">
        <v>11</v>
      </c>
      <c r="J24" s="34">
        <v>11</v>
      </c>
      <c r="K24" s="36" t="s">
        <v>88</v>
      </c>
      <c r="L24" s="35" t="s">
        <v>88</v>
      </c>
      <c r="M24" s="34">
        <v>11</v>
      </c>
      <c r="N24" s="34">
        <v>11</v>
      </c>
      <c r="O24" s="35" t="s">
        <v>88</v>
      </c>
      <c r="P24" s="35" t="s">
        <v>88</v>
      </c>
      <c r="Q24" s="34">
        <v>11</v>
      </c>
      <c r="R24" s="34">
        <v>11</v>
      </c>
      <c r="S24" s="35" t="s">
        <v>88</v>
      </c>
      <c r="T24" s="53"/>
      <c r="U24" s="35" t="s">
        <v>88</v>
      </c>
      <c r="V24" s="34">
        <v>11</v>
      </c>
      <c r="W24" s="34">
        <v>11</v>
      </c>
      <c r="X24" s="35" t="s">
        <v>88</v>
      </c>
      <c r="Y24" s="35" t="s">
        <v>88</v>
      </c>
      <c r="Z24" s="34">
        <v>11</v>
      </c>
      <c r="AA24" s="34">
        <v>11</v>
      </c>
      <c r="AB24" s="35" t="s">
        <v>88</v>
      </c>
      <c r="AC24" s="35" t="s">
        <v>88</v>
      </c>
      <c r="AD24" s="34">
        <v>11</v>
      </c>
      <c r="AE24" s="34">
        <v>11</v>
      </c>
      <c r="AF24" s="34" t="s">
        <v>88</v>
      </c>
      <c r="AG24" s="34" t="s">
        <v>88</v>
      </c>
      <c r="AH24" s="34">
        <v>11</v>
      </c>
      <c r="AI24" s="34">
        <v>11</v>
      </c>
      <c r="AJ24" s="36" t="s">
        <v>88</v>
      </c>
      <c r="AK24" s="54">
        <f t="shared" si="0"/>
        <v>16</v>
      </c>
      <c r="AL24" s="32"/>
      <c r="AM24" s="33" t="str">
        <f t="shared" si="4"/>
        <v> </v>
      </c>
      <c r="AN24" s="33" t="str">
        <f t="shared" si="5"/>
        <v> </v>
      </c>
      <c r="AO24" s="33" t="str">
        <f t="shared" si="6"/>
        <v> </v>
      </c>
      <c r="AP24" s="32"/>
      <c r="AQ24" s="33" t="str">
        <f t="shared" si="1"/>
        <v> </v>
      </c>
      <c r="AR24" s="32"/>
      <c r="AS24" s="33">
        <f t="shared" si="2"/>
        <v>15</v>
      </c>
      <c r="AT24" s="32"/>
      <c r="AU24" s="32"/>
      <c r="AV24" s="225"/>
      <c r="AW24" s="226"/>
      <c r="AX24" s="44">
        <f t="shared" si="3"/>
        <v>176</v>
      </c>
      <c r="AY24" s="32"/>
      <c r="AZ24" s="32"/>
    </row>
    <row r="25" spans="1:52" s="17" customFormat="1" ht="12.75" customHeight="1">
      <c r="A25" s="49">
        <v>16</v>
      </c>
      <c r="B25" s="66" t="s">
        <v>81</v>
      </c>
      <c r="C25" s="51" t="s">
        <v>33</v>
      </c>
      <c r="D25" s="52"/>
      <c r="E25" s="37">
        <v>11</v>
      </c>
      <c r="F25" s="37" t="s">
        <v>88</v>
      </c>
      <c r="G25" s="37" t="s">
        <v>88</v>
      </c>
      <c r="H25" s="37">
        <v>11</v>
      </c>
      <c r="I25" s="37">
        <v>11</v>
      </c>
      <c r="J25" s="37" t="s">
        <v>88</v>
      </c>
      <c r="K25" s="37" t="s">
        <v>88</v>
      </c>
      <c r="L25" s="37">
        <v>11</v>
      </c>
      <c r="M25" s="37">
        <v>11</v>
      </c>
      <c r="N25" s="37" t="s">
        <v>88</v>
      </c>
      <c r="O25" s="37" t="s">
        <v>88</v>
      </c>
      <c r="P25" s="37">
        <v>11</v>
      </c>
      <c r="Q25" s="37">
        <v>11</v>
      </c>
      <c r="R25" s="37" t="s">
        <v>88</v>
      </c>
      <c r="S25" s="61" t="s">
        <v>88</v>
      </c>
      <c r="T25" s="53"/>
      <c r="U25" s="34">
        <v>11</v>
      </c>
      <c r="V25" s="35">
        <v>11</v>
      </c>
      <c r="W25" s="35" t="s">
        <v>88</v>
      </c>
      <c r="X25" s="34" t="s">
        <v>88</v>
      </c>
      <c r="Y25" s="34">
        <v>11</v>
      </c>
      <c r="Z25" s="35">
        <v>11</v>
      </c>
      <c r="AA25" s="35" t="s">
        <v>88</v>
      </c>
      <c r="AB25" s="34" t="s">
        <v>88</v>
      </c>
      <c r="AC25" s="34">
        <v>11</v>
      </c>
      <c r="AD25" s="34">
        <v>11</v>
      </c>
      <c r="AE25" s="34" t="s">
        <v>88</v>
      </c>
      <c r="AF25" s="34" t="s">
        <v>88</v>
      </c>
      <c r="AG25" s="34">
        <v>11</v>
      </c>
      <c r="AH25" s="34">
        <v>11</v>
      </c>
      <c r="AI25" s="34" t="s">
        <v>88</v>
      </c>
      <c r="AJ25" s="34" t="s">
        <v>88</v>
      </c>
      <c r="AK25" s="54">
        <f t="shared" si="0"/>
        <v>15</v>
      </c>
      <c r="AL25" s="32"/>
      <c r="AM25" s="33" t="str">
        <f t="shared" si="4"/>
        <v> </v>
      </c>
      <c r="AN25" s="33" t="str">
        <f t="shared" si="5"/>
        <v> </v>
      </c>
      <c r="AO25" s="33" t="str">
        <f t="shared" si="6"/>
        <v> </v>
      </c>
      <c r="AP25" s="32"/>
      <c r="AQ25" s="33" t="str">
        <f t="shared" si="1"/>
        <v> </v>
      </c>
      <c r="AR25" s="32"/>
      <c r="AS25" s="33">
        <f t="shared" si="2"/>
        <v>16</v>
      </c>
      <c r="AT25" s="32"/>
      <c r="AU25" s="32"/>
      <c r="AV25" s="225"/>
      <c r="AW25" s="226"/>
      <c r="AX25" s="44">
        <f t="shared" si="3"/>
        <v>165</v>
      </c>
      <c r="AY25" s="32"/>
      <c r="AZ25" s="32"/>
    </row>
    <row r="26" spans="1:52" s="17" customFormat="1" ht="12.75" customHeight="1">
      <c r="A26" s="49">
        <v>17</v>
      </c>
      <c r="B26" s="66" t="s">
        <v>108</v>
      </c>
      <c r="C26" s="51" t="s">
        <v>33</v>
      </c>
      <c r="D26" s="52"/>
      <c r="E26" s="34" t="s">
        <v>88</v>
      </c>
      <c r="F26" s="34">
        <v>11</v>
      </c>
      <c r="G26" s="34">
        <v>11</v>
      </c>
      <c r="H26" s="35" t="s">
        <v>88</v>
      </c>
      <c r="I26" s="35" t="s">
        <v>88</v>
      </c>
      <c r="J26" s="34">
        <v>11</v>
      </c>
      <c r="K26" s="34">
        <v>11</v>
      </c>
      <c r="L26" s="35" t="s">
        <v>88</v>
      </c>
      <c r="M26" s="35" t="s">
        <v>88</v>
      </c>
      <c r="N26" s="34">
        <v>11</v>
      </c>
      <c r="O26" s="34">
        <v>11</v>
      </c>
      <c r="P26" s="34" t="s">
        <v>88</v>
      </c>
      <c r="Q26" s="34" t="s">
        <v>88</v>
      </c>
      <c r="R26" s="34">
        <v>11</v>
      </c>
      <c r="S26" s="34">
        <v>11</v>
      </c>
      <c r="T26" s="53"/>
      <c r="U26" s="34" t="s">
        <v>88</v>
      </c>
      <c r="V26" s="34" t="s">
        <v>88</v>
      </c>
      <c r="W26" s="34">
        <v>11</v>
      </c>
      <c r="X26" s="35">
        <v>11</v>
      </c>
      <c r="Y26" s="35" t="s">
        <v>88</v>
      </c>
      <c r="Z26" s="34" t="s">
        <v>88</v>
      </c>
      <c r="AA26" s="34">
        <v>11</v>
      </c>
      <c r="AB26" s="35">
        <v>11</v>
      </c>
      <c r="AC26" s="35" t="s">
        <v>88</v>
      </c>
      <c r="AD26" s="34" t="s">
        <v>88</v>
      </c>
      <c r="AE26" s="34">
        <v>11</v>
      </c>
      <c r="AF26" s="34">
        <v>11</v>
      </c>
      <c r="AG26" s="34" t="s">
        <v>88</v>
      </c>
      <c r="AH26" s="34" t="s">
        <v>88</v>
      </c>
      <c r="AI26" s="34">
        <v>11</v>
      </c>
      <c r="AJ26" s="36">
        <v>3</v>
      </c>
      <c r="AK26" s="54">
        <f t="shared" si="0"/>
        <v>16</v>
      </c>
      <c r="AL26" s="32"/>
      <c r="AM26" s="33" t="str">
        <f t="shared" si="4"/>
        <v> </v>
      </c>
      <c r="AN26" s="33" t="str">
        <f t="shared" si="5"/>
        <v> </v>
      </c>
      <c r="AO26" s="33" t="str">
        <f t="shared" si="6"/>
        <v> </v>
      </c>
      <c r="AP26" s="32"/>
      <c r="AQ26" s="33" t="str">
        <f t="shared" si="1"/>
        <v> </v>
      </c>
      <c r="AR26" s="32"/>
      <c r="AS26" s="33">
        <f t="shared" si="2"/>
        <v>15</v>
      </c>
      <c r="AT26" s="32"/>
      <c r="AU26" s="32"/>
      <c r="AV26" s="225"/>
      <c r="AW26" s="226"/>
      <c r="AX26" s="44">
        <f t="shared" si="3"/>
        <v>168</v>
      </c>
      <c r="AY26" s="32"/>
      <c r="AZ26" s="32"/>
    </row>
    <row r="27" spans="1:52" s="17" customFormat="1" ht="12.75" customHeight="1">
      <c r="A27" s="49">
        <v>18</v>
      </c>
      <c r="B27" s="66" t="s">
        <v>70</v>
      </c>
      <c r="C27" s="51" t="s">
        <v>55</v>
      </c>
      <c r="D27" s="52"/>
      <c r="E27" s="34">
        <v>8</v>
      </c>
      <c r="F27" s="34" t="s">
        <v>88</v>
      </c>
      <c r="G27" s="34">
        <v>11</v>
      </c>
      <c r="H27" s="34">
        <v>11</v>
      </c>
      <c r="I27" s="35" t="s">
        <v>88</v>
      </c>
      <c r="J27" s="35" t="s">
        <v>88</v>
      </c>
      <c r="K27" s="34">
        <v>11</v>
      </c>
      <c r="L27" s="34">
        <v>11</v>
      </c>
      <c r="M27" s="35" t="s">
        <v>88</v>
      </c>
      <c r="N27" s="35" t="s">
        <v>88</v>
      </c>
      <c r="O27" s="34">
        <v>11</v>
      </c>
      <c r="P27" s="34">
        <v>11</v>
      </c>
      <c r="Q27" s="35" t="s">
        <v>88</v>
      </c>
      <c r="R27" s="35" t="s">
        <v>88</v>
      </c>
      <c r="S27" s="34">
        <v>11</v>
      </c>
      <c r="T27" s="53"/>
      <c r="U27" s="34">
        <v>11</v>
      </c>
      <c r="V27" s="35" t="s">
        <v>88</v>
      </c>
      <c r="W27" s="35" t="s">
        <v>88</v>
      </c>
      <c r="X27" s="34">
        <v>11</v>
      </c>
      <c r="Y27" s="34">
        <v>11</v>
      </c>
      <c r="Z27" s="35" t="s">
        <v>88</v>
      </c>
      <c r="AA27" s="35" t="s">
        <v>88</v>
      </c>
      <c r="AB27" s="34">
        <v>11</v>
      </c>
      <c r="AC27" s="34">
        <v>11</v>
      </c>
      <c r="AD27" s="34" t="s">
        <v>88</v>
      </c>
      <c r="AE27" s="34" t="s">
        <v>88</v>
      </c>
      <c r="AF27" s="34">
        <v>11</v>
      </c>
      <c r="AG27" s="34">
        <v>11</v>
      </c>
      <c r="AH27" s="34" t="s">
        <v>88</v>
      </c>
      <c r="AI27" s="34" t="s">
        <v>88</v>
      </c>
      <c r="AJ27" s="34">
        <v>11</v>
      </c>
      <c r="AK27" s="54">
        <f t="shared" si="0"/>
        <v>16</v>
      </c>
      <c r="AL27" s="32"/>
      <c r="AM27" s="33" t="str">
        <f t="shared" si="4"/>
        <v> </v>
      </c>
      <c r="AN27" s="33" t="str">
        <f t="shared" si="5"/>
        <v> </v>
      </c>
      <c r="AO27" s="33" t="str">
        <f t="shared" si="6"/>
        <v> </v>
      </c>
      <c r="AP27" s="32"/>
      <c r="AQ27" s="33" t="str">
        <f t="shared" si="1"/>
        <v> </v>
      </c>
      <c r="AR27" s="32"/>
      <c r="AS27" s="33">
        <f t="shared" si="2"/>
        <v>15</v>
      </c>
      <c r="AT27" s="32"/>
      <c r="AU27" s="32"/>
      <c r="AV27" s="225"/>
      <c r="AW27" s="226"/>
      <c r="AX27" s="44">
        <f t="shared" si="3"/>
        <v>173</v>
      </c>
      <c r="AY27" s="32"/>
      <c r="AZ27" s="32"/>
    </row>
    <row r="28" spans="1:52" s="17" customFormat="1" ht="12.75" customHeight="1">
      <c r="A28" s="49">
        <v>19</v>
      </c>
      <c r="B28" s="67" t="s">
        <v>74</v>
      </c>
      <c r="C28" s="51" t="s">
        <v>33</v>
      </c>
      <c r="D28" s="52"/>
      <c r="E28" s="34" t="s">
        <v>88</v>
      </c>
      <c r="F28" s="34">
        <v>11</v>
      </c>
      <c r="G28" s="34">
        <v>11</v>
      </c>
      <c r="H28" s="35" t="s">
        <v>88</v>
      </c>
      <c r="I28" s="35" t="s">
        <v>88</v>
      </c>
      <c r="J28" s="34">
        <v>11</v>
      </c>
      <c r="K28" s="34">
        <v>11</v>
      </c>
      <c r="L28" s="35" t="s">
        <v>88</v>
      </c>
      <c r="M28" s="35" t="s">
        <v>88</v>
      </c>
      <c r="N28" s="34">
        <v>11</v>
      </c>
      <c r="O28" s="34">
        <v>11</v>
      </c>
      <c r="P28" s="34" t="s">
        <v>88</v>
      </c>
      <c r="Q28" s="34" t="s">
        <v>88</v>
      </c>
      <c r="R28" s="34">
        <v>11</v>
      </c>
      <c r="S28" s="34">
        <v>11</v>
      </c>
      <c r="T28" s="53"/>
      <c r="U28" s="34" t="s">
        <v>88</v>
      </c>
      <c r="V28" s="34" t="s">
        <v>88</v>
      </c>
      <c r="W28" s="34">
        <v>11</v>
      </c>
      <c r="X28" s="35">
        <v>11</v>
      </c>
      <c r="Y28" s="35" t="s">
        <v>88</v>
      </c>
      <c r="Z28" s="34" t="s">
        <v>88</v>
      </c>
      <c r="AA28" s="34">
        <v>11</v>
      </c>
      <c r="AB28" s="35">
        <v>11</v>
      </c>
      <c r="AC28" s="35" t="s">
        <v>88</v>
      </c>
      <c r="AD28" s="34" t="s">
        <v>88</v>
      </c>
      <c r="AE28" s="34">
        <v>11</v>
      </c>
      <c r="AF28" s="34">
        <v>11</v>
      </c>
      <c r="AG28" s="34" t="s">
        <v>88</v>
      </c>
      <c r="AH28" s="34" t="s">
        <v>88</v>
      </c>
      <c r="AI28" s="34">
        <v>11</v>
      </c>
      <c r="AJ28" s="36">
        <v>3</v>
      </c>
      <c r="AK28" s="54">
        <f t="shared" si="0"/>
        <v>16</v>
      </c>
      <c r="AL28" s="32"/>
      <c r="AM28" s="33" t="str">
        <f t="shared" si="4"/>
        <v> </v>
      </c>
      <c r="AN28" s="33" t="str">
        <f t="shared" si="5"/>
        <v> </v>
      </c>
      <c r="AO28" s="33" t="str">
        <f t="shared" si="6"/>
        <v> </v>
      </c>
      <c r="AP28" s="32"/>
      <c r="AQ28" s="33" t="str">
        <f t="shared" si="1"/>
        <v> </v>
      </c>
      <c r="AR28" s="32"/>
      <c r="AS28" s="33">
        <f t="shared" si="2"/>
        <v>15</v>
      </c>
      <c r="AT28" s="32"/>
      <c r="AU28" s="32"/>
      <c r="AV28" s="225"/>
      <c r="AW28" s="225"/>
      <c r="AX28" s="44">
        <f t="shared" si="3"/>
        <v>168</v>
      </c>
      <c r="AY28" s="32"/>
      <c r="AZ28" s="32"/>
    </row>
    <row r="29" spans="1:52" s="17" customFormat="1" ht="12.75" customHeight="1">
      <c r="A29" s="49">
        <v>20</v>
      </c>
      <c r="B29" s="68" t="s">
        <v>73</v>
      </c>
      <c r="C29" s="51" t="s">
        <v>33</v>
      </c>
      <c r="D29" s="52"/>
      <c r="E29" s="34" t="s">
        <v>88</v>
      </c>
      <c r="F29" s="34">
        <v>11</v>
      </c>
      <c r="G29" s="34">
        <v>11</v>
      </c>
      <c r="H29" s="35" t="s">
        <v>88</v>
      </c>
      <c r="I29" s="35" t="s">
        <v>88</v>
      </c>
      <c r="J29" s="34">
        <v>11</v>
      </c>
      <c r="K29" s="34">
        <v>11</v>
      </c>
      <c r="L29" s="35" t="s">
        <v>88</v>
      </c>
      <c r="M29" s="35" t="s">
        <v>88</v>
      </c>
      <c r="N29" s="34">
        <v>11</v>
      </c>
      <c r="O29" s="34">
        <v>11</v>
      </c>
      <c r="P29" s="34" t="s">
        <v>88</v>
      </c>
      <c r="Q29" s="34" t="s">
        <v>88</v>
      </c>
      <c r="R29" s="34">
        <v>11</v>
      </c>
      <c r="S29" s="34">
        <v>11</v>
      </c>
      <c r="T29" s="53"/>
      <c r="U29" s="34" t="s">
        <v>88</v>
      </c>
      <c r="V29" s="34" t="s">
        <v>88</v>
      </c>
      <c r="W29" s="34">
        <v>11</v>
      </c>
      <c r="X29" s="35">
        <v>11</v>
      </c>
      <c r="Y29" s="35" t="s">
        <v>88</v>
      </c>
      <c r="Z29" s="34" t="s">
        <v>88</v>
      </c>
      <c r="AA29" s="34">
        <v>11</v>
      </c>
      <c r="AB29" s="35">
        <v>11</v>
      </c>
      <c r="AC29" s="35" t="s">
        <v>88</v>
      </c>
      <c r="AD29" s="34" t="s">
        <v>88</v>
      </c>
      <c r="AE29" s="34">
        <v>11</v>
      </c>
      <c r="AF29" s="34">
        <v>11</v>
      </c>
      <c r="AG29" s="34" t="s">
        <v>88</v>
      </c>
      <c r="AH29" s="34" t="s">
        <v>88</v>
      </c>
      <c r="AI29" s="34">
        <v>11</v>
      </c>
      <c r="AJ29" s="36">
        <v>3</v>
      </c>
      <c r="AK29" s="54">
        <f t="shared" si="0"/>
        <v>16</v>
      </c>
      <c r="AL29" s="32"/>
      <c r="AM29" s="33" t="str">
        <f t="shared" si="4"/>
        <v> </v>
      </c>
      <c r="AN29" s="33" t="str">
        <f t="shared" si="5"/>
        <v> </v>
      </c>
      <c r="AO29" s="33" t="str">
        <f t="shared" si="6"/>
        <v> </v>
      </c>
      <c r="AP29" s="32"/>
      <c r="AQ29" s="33" t="str">
        <f t="shared" si="1"/>
        <v> </v>
      </c>
      <c r="AR29" s="32"/>
      <c r="AS29" s="33">
        <f t="shared" si="2"/>
        <v>15</v>
      </c>
      <c r="AT29" s="32"/>
      <c r="AU29" s="32"/>
      <c r="AV29" s="225"/>
      <c r="AW29" s="226"/>
      <c r="AX29" s="44">
        <f t="shared" si="3"/>
        <v>168</v>
      </c>
      <c r="AY29" s="32"/>
      <c r="AZ29" s="32"/>
    </row>
    <row r="30" spans="1:52" s="17" customFormat="1" ht="12.75" customHeight="1">
      <c r="A30" s="49">
        <v>21</v>
      </c>
      <c r="B30" s="66" t="s">
        <v>92</v>
      </c>
      <c r="C30" s="51" t="s">
        <v>55</v>
      </c>
      <c r="D30" s="52"/>
      <c r="E30" s="37">
        <v>11</v>
      </c>
      <c r="F30" s="37" t="s">
        <v>88</v>
      </c>
      <c r="G30" s="37" t="s">
        <v>88</v>
      </c>
      <c r="H30" s="37">
        <v>11</v>
      </c>
      <c r="I30" s="37">
        <v>11</v>
      </c>
      <c r="J30" s="37" t="s">
        <v>88</v>
      </c>
      <c r="K30" s="37" t="s">
        <v>88</v>
      </c>
      <c r="L30" s="37">
        <v>11</v>
      </c>
      <c r="M30" s="37">
        <v>11</v>
      </c>
      <c r="N30" s="37" t="s">
        <v>88</v>
      </c>
      <c r="O30" s="37" t="s">
        <v>88</v>
      </c>
      <c r="P30" s="37">
        <v>11</v>
      </c>
      <c r="Q30" s="37">
        <v>11</v>
      </c>
      <c r="R30" s="37" t="s">
        <v>88</v>
      </c>
      <c r="S30" s="61" t="s">
        <v>88</v>
      </c>
      <c r="T30" s="53"/>
      <c r="U30" s="34">
        <v>11</v>
      </c>
      <c r="V30" s="35">
        <v>11</v>
      </c>
      <c r="W30" s="35" t="s">
        <v>88</v>
      </c>
      <c r="X30" s="34" t="s">
        <v>88</v>
      </c>
      <c r="Y30" s="34">
        <v>11</v>
      </c>
      <c r="Z30" s="35">
        <v>11</v>
      </c>
      <c r="AA30" s="35" t="s">
        <v>88</v>
      </c>
      <c r="AB30" s="34" t="s">
        <v>88</v>
      </c>
      <c r="AC30" s="34">
        <v>11</v>
      </c>
      <c r="AD30" s="34">
        <v>11</v>
      </c>
      <c r="AE30" s="34" t="s">
        <v>88</v>
      </c>
      <c r="AF30" s="34" t="s">
        <v>88</v>
      </c>
      <c r="AG30" s="34">
        <v>11</v>
      </c>
      <c r="AH30" s="34">
        <v>11</v>
      </c>
      <c r="AI30" s="34" t="s">
        <v>88</v>
      </c>
      <c r="AJ30" s="34" t="s">
        <v>88</v>
      </c>
      <c r="AK30" s="54">
        <f t="shared" si="0"/>
        <v>15</v>
      </c>
      <c r="AL30" s="32"/>
      <c r="AM30" s="33" t="str">
        <f t="shared" si="4"/>
        <v> </v>
      </c>
      <c r="AN30" s="33" t="str">
        <f t="shared" si="5"/>
        <v> </v>
      </c>
      <c r="AO30" s="33" t="str">
        <f t="shared" si="6"/>
        <v> </v>
      </c>
      <c r="AP30" s="32"/>
      <c r="AQ30" s="33" t="str">
        <f t="shared" si="1"/>
        <v> </v>
      </c>
      <c r="AR30" s="32"/>
      <c r="AS30" s="33">
        <f t="shared" si="2"/>
        <v>16</v>
      </c>
      <c r="AT30" s="32"/>
      <c r="AU30" s="32"/>
      <c r="AV30" s="225"/>
      <c r="AW30" s="226"/>
      <c r="AX30" s="44">
        <f t="shared" si="3"/>
        <v>165</v>
      </c>
      <c r="AY30" s="32"/>
      <c r="AZ30" s="32"/>
    </row>
    <row r="31" spans="1:52" s="17" customFormat="1" ht="12.75" customHeight="1">
      <c r="A31" s="49">
        <v>22</v>
      </c>
      <c r="B31" s="68" t="s">
        <v>72</v>
      </c>
      <c r="C31" s="51" t="s">
        <v>33</v>
      </c>
      <c r="D31" s="52"/>
      <c r="E31" s="34">
        <v>11</v>
      </c>
      <c r="F31" s="34">
        <v>11</v>
      </c>
      <c r="G31" s="35" t="s">
        <v>88</v>
      </c>
      <c r="H31" s="35" t="s">
        <v>88</v>
      </c>
      <c r="I31" s="34">
        <v>11</v>
      </c>
      <c r="J31" s="34">
        <v>11</v>
      </c>
      <c r="K31" s="36" t="s">
        <v>88</v>
      </c>
      <c r="L31" s="35" t="s">
        <v>88</v>
      </c>
      <c r="M31" s="34">
        <v>11</v>
      </c>
      <c r="N31" s="34">
        <v>11</v>
      </c>
      <c r="O31" s="35" t="s">
        <v>88</v>
      </c>
      <c r="P31" s="35" t="s">
        <v>88</v>
      </c>
      <c r="Q31" s="34">
        <v>11</v>
      </c>
      <c r="R31" s="34">
        <v>11</v>
      </c>
      <c r="S31" s="35" t="s">
        <v>88</v>
      </c>
      <c r="T31" s="53"/>
      <c r="U31" s="35" t="s">
        <v>88</v>
      </c>
      <c r="V31" s="34">
        <v>11</v>
      </c>
      <c r="W31" s="34">
        <v>11</v>
      </c>
      <c r="X31" s="35" t="s">
        <v>88</v>
      </c>
      <c r="Y31" s="35" t="s">
        <v>88</v>
      </c>
      <c r="Z31" s="34">
        <v>11</v>
      </c>
      <c r="AA31" s="34">
        <v>11</v>
      </c>
      <c r="AB31" s="35" t="s">
        <v>88</v>
      </c>
      <c r="AC31" s="35" t="s">
        <v>88</v>
      </c>
      <c r="AD31" s="34">
        <v>11</v>
      </c>
      <c r="AE31" s="34">
        <v>11</v>
      </c>
      <c r="AF31" s="34" t="s">
        <v>88</v>
      </c>
      <c r="AG31" s="34" t="s">
        <v>88</v>
      </c>
      <c r="AH31" s="34">
        <v>11</v>
      </c>
      <c r="AI31" s="34">
        <v>11</v>
      </c>
      <c r="AJ31" s="36" t="s">
        <v>88</v>
      </c>
      <c r="AK31" s="54">
        <f t="shared" si="0"/>
        <v>16</v>
      </c>
      <c r="AL31" s="32"/>
      <c r="AM31" s="33" t="str">
        <f t="shared" si="4"/>
        <v> </v>
      </c>
      <c r="AN31" s="33" t="str">
        <f t="shared" si="5"/>
        <v> </v>
      </c>
      <c r="AO31" s="33" t="str">
        <f t="shared" si="6"/>
        <v> </v>
      </c>
      <c r="AP31" s="32"/>
      <c r="AQ31" s="33" t="str">
        <f t="shared" si="1"/>
        <v> </v>
      </c>
      <c r="AR31" s="32"/>
      <c r="AS31" s="33">
        <f t="shared" si="2"/>
        <v>15</v>
      </c>
      <c r="AT31" s="32"/>
      <c r="AU31" s="32"/>
      <c r="AV31" s="225"/>
      <c r="AW31" s="226"/>
      <c r="AX31" s="44">
        <f t="shared" si="3"/>
        <v>176</v>
      </c>
      <c r="AY31" s="32"/>
      <c r="AZ31" s="32"/>
    </row>
    <row r="32" spans="1:52" s="17" customFormat="1" ht="12.75" customHeight="1">
      <c r="A32" s="49">
        <v>23</v>
      </c>
      <c r="B32" s="69" t="s">
        <v>109</v>
      </c>
      <c r="C32" s="51" t="s">
        <v>55</v>
      </c>
      <c r="D32" s="52"/>
      <c r="E32" s="34">
        <v>8</v>
      </c>
      <c r="F32" s="34" t="s">
        <v>88</v>
      </c>
      <c r="G32" s="34">
        <v>11</v>
      </c>
      <c r="H32" s="34">
        <v>11</v>
      </c>
      <c r="I32" s="35" t="s">
        <v>88</v>
      </c>
      <c r="J32" s="35" t="s">
        <v>88</v>
      </c>
      <c r="K32" s="34">
        <v>11</v>
      </c>
      <c r="L32" s="34">
        <v>11</v>
      </c>
      <c r="M32" s="35" t="s">
        <v>88</v>
      </c>
      <c r="N32" s="35" t="s">
        <v>88</v>
      </c>
      <c r="O32" s="34">
        <v>11</v>
      </c>
      <c r="P32" s="34">
        <v>11</v>
      </c>
      <c r="Q32" s="35" t="s">
        <v>88</v>
      </c>
      <c r="R32" s="35" t="s">
        <v>88</v>
      </c>
      <c r="S32" s="34">
        <v>11</v>
      </c>
      <c r="T32" s="53"/>
      <c r="U32" s="34">
        <v>11</v>
      </c>
      <c r="V32" s="35" t="s">
        <v>88</v>
      </c>
      <c r="W32" s="35" t="s">
        <v>88</v>
      </c>
      <c r="X32" s="34">
        <v>11</v>
      </c>
      <c r="Y32" s="34">
        <v>11</v>
      </c>
      <c r="Z32" s="35" t="s">
        <v>88</v>
      </c>
      <c r="AA32" s="35" t="s">
        <v>88</v>
      </c>
      <c r="AB32" s="34">
        <v>11</v>
      </c>
      <c r="AC32" s="34">
        <v>11</v>
      </c>
      <c r="AD32" s="34" t="s">
        <v>88</v>
      </c>
      <c r="AE32" s="34" t="s">
        <v>88</v>
      </c>
      <c r="AF32" s="34">
        <v>11</v>
      </c>
      <c r="AG32" s="34">
        <v>11</v>
      </c>
      <c r="AH32" s="34" t="s">
        <v>88</v>
      </c>
      <c r="AI32" s="34" t="s">
        <v>88</v>
      </c>
      <c r="AJ32" s="34">
        <v>11</v>
      </c>
      <c r="AK32" s="54">
        <f t="shared" si="0"/>
        <v>16</v>
      </c>
      <c r="AL32" s="32"/>
      <c r="AM32" s="33" t="str">
        <f t="shared" si="4"/>
        <v> </v>
      </c>
      <c r="AN32" s="33" t="str">
        <f t="shared" si="5"/>
        <v> </v>
      </c>
      <c r="AO32" s="33" t="str">
        <f t="shared" si="6"/>
        <v> </v>
      </c>
      <c r="AP32" s="32"/>
      <c r="AQ32" s="33" t="str">
        <f t="shared" si="1"/>
        <v> </v>
      </c>
      <c r="AR32" s="32"/>
      <c r="AS32" s="33">
        <f t="shared" si="2"/>
        <v>15</v>
      </c>
      <c r="AT32" s="32"/>
      <c r="AU32" s="32"/>
      <c r="AV32" s="225"/>
      <c r="AW32" s="226"/>
      <c r="AX32" s="44">
        <f t="shared" si="3"/>
        <v>173</v>
      </c>
      <c r="AY32" s="32"/>
      <c r="AZ32" s="32"/>
    </row>
    <row r="33" spans="1:52" s="17" customFormat="1" ht="12.75" customHeight="1">
      <c r="A33" s="49">
        <v>24</v>
      </c>
      <c r="B33" s="70" t="s">
        <v>93</v>
      </c>
      <c r="C33" s="51" t="s">
        <v>55</v>
      </c>
      <c r="D33" s="52"/>
      <c r="E33" s="34" t="s">
        <v>88</v>
      </c>
      <c r="F33" s="34">
        <v>11</v>
      </c>
      <c r="G33" s="34">
        <v>11</v>
      </c>
      <c r="H33" s="35" t="s">
        <v>88</v>
      </c>
      <c r="I33" s="35" t="s">
        <v>88</v>
      </c>
      <c r="J33" s="34">
        <v>11</v>
      </c>
      <c r="K33" s="34">
        <v>11</v>
      </c>
      <c r="L33" s="35" t="s">
        <v>88</v>
      </c>
      <c r="M33" s="35" t="s">
        <v>88</v>
      </c>
      <c r="N33" s="34">
        <v>11</v>
      </c>
      <c r="O33" s="34">
        <v>11</v>
      </c>
      <c r="P33" s="34" t="s">
        <v>88</v>
      </c>
      <c r="Q33" s="34" t="s">
        <v>88</v>
      </c>
      <c r="R33" s="34">
        <v>11</v>
      </c>
      <c r="S33" s="34">
        <v>11</v>
      </c>
      <c r="T33" s="53"/>
      <c r="U33" s="34" t="s">
        <v>88</v>
      </c>
      <c r="V33" s="34" t="s">
        <v>88</v>
      </c>
      <c r="W33" s="34">
        <v>11</v>
      </c>
      <c r="X33" s="35">
        <v>11</v>
      </c>
      <c r="Y33" s="35" t="s">
        <v>88</v>
      </c>
      <c r="Z33" s="34" t="s">
        <v>88</v>
      </c>
      <c r="AA33" s="34">
        <v>11</v>
      </c>
      <c r="AB33" s="35">
        <v>11</v>
      </c>
      <c r="AC33" s="35" t="s">
        <v>88</v>
      </c>
      <c r="AD33" s="34" t="s">
        <v>88</v>
      </c>
      <c r="AE33" s="34">
        <v>11</v>
      </c>
      <c r="AF33" s="34">
        <v>11</v>
      </c>
      <c r="AG33" s="34" t="s">
        <v>88</v>
      </c>
      <c r="AH33" s="34" t="s">
        <v>88</v>
      </c>
      <c r="AI33" s="34">
        <v>11</v>
      </c>
      <c r="AJ33" s="36">
        <v>3</v>
      </c>
      <c r="AK33" s="54">
        <f t="shared" si="0"/>
        <v>16</v>
      </c>
      <c r="AL33" s="32"/>
      <c r="AM33" s="33" t="str">
        <f t="shared" si="4"/>
        <v> </v>
      </c>
      <c r="AN33" s="33" t="str">
        <f t="shared" si="5"/>
        <v> </v>
      </c>
      <c r="AO33" s="33" t="str">
        <f t="shared" si="6"/>
        <v> </v>
      </c>
      <c r="AP33" s="32"/>
      <c r="AQ33" s="33" t="str">
        <f t="shared" si="1"/>
        <v> </v>
      </c>
      <c r="AR33" s="32"/>
      <c r="AS33" s="33">
        <f t="shared" si="2"/>
        <v>15</v>
      </c>
      <c r="AT33" s="32"/>
      <c r="AU33" s="32"/>
      <c r="AV33" s="225"/>
      <c r="AW33" s="226"/>
      <c r="AX33" s="44">
        <f t="shared" si="3"/>
        <v>168</v>
      </c>
      <c r="AY33" s="32"/>
      <c r="AZ33" s="32"/>
    </row>
    <row r="34" spans="1:52" s="17" customFormat="1" ht="12.75" customHeight="1">
      <c r="A34" s="49">
        <v>25</v>
      </c>
      <c r="B34" s="58" t="s">
        <v>64</v>
      </c>
      <c r="C34" s="51" t="s">
        <v>62</v>
      </c>
      <c r="D34" s="52"/>
      <c r="E34" s="40">
        <v>8</v>
      </c>
      <c r="F34" s="40">
        <v>8</v>
      </c>
      <c r="G34" s="40">
        <v>8</v>
      </c>
      <c r="H34" s="41" t="s">
        <v>88</v>
      </c>
      <c r="I34" s="41" t="s">
        <v>88</v>
      </c>
      <c r="J34" s="40">
        <v>8</v>
      </c>
      <c r="K34" s="40">
        <v>8</v>
      </c>
      <c r="L34" s="40">
        <v>8</v>
      </c>
      <c r="M34" s="40">
        <v>8</v>
      </c>
      <c r="N34" s="40">
        <v>8</v>
      </c>
      <c r="O34" s="41" t="s">
        <v>88</v>
      </c>
      <c r="P34" s="41" t="s">
        <v>88</v>
      </c>
      <c r="Q34" s="40">
        <v>8</v>
      </c>
      <c r="R34" s="40">
        <v>8</v>
      </c>
      <c r="S34" s="40">
        <v>8</v>
      </c>
      <c r="T34" s="59"/>
      <c r="U34" s="40">
        <v>8</v>
      </c>
      <c r="V34" s="40">
        <v>8</v>
      </c>
      <c r="W34" s="41" t="s">
        <v>88</v>
      </c>
      <c r="X34" s="41" t="s">
        <v>88</v>
      </c>
      <c r="Y34" s="40">
        <v>8</v>
      </c>
      <c r="Z34" s="40">
        <v>8</v>
      </c>
      <c r="AA34" s="40">
        <v>8</v>
      </c>
      <c r="AB34" s="40">
        <v>8</v>
      </c>
      <c r="AC34" s="40">
        <v>8</v>
      </c>
      <c r="AD34" s="41" t="s">
        <v>88</v>
      </c>
      <c r="AE34" s="41" t="s">
        <v>88</v>
      </c>
      <c r="AF34" s="40">
        <v>8</v>
      </c>
      <c r="AG34" s="40">
        <v>8</v>
      </c>
      <c r="AH34" s="40">
        <v>8</v>
      </c>
      <c r="AI34" s="40">
        <v>8</v>
      </c>
      <c r="AJ34" s="40">
        <v>8</v>
      </c>
      <c r="AK34" s="54">
        <f t="shared" si="0"/>
        <v>23</v>
      </c>
      <c r="AL34" s="32"/>
      <c r="AM34" s="33" t="str">
        <f t="shared" si="4"/>
        <v> </v>
      </c>
      <c r="AN34" s="33" t="str">
        <f t="shared" si="5"/>
        <v> </v>
      </c>
      <c r="AO34" s="33" t="str">
        <f t="shared" si="6"/>
        <v> </v>
      </c>
      <c r="AP34" s="32"/>
      <c r="AQ34" s="33" t="str">
        <f t="shared" si="1"/>
        <v> </v>
      </c>
      <c r="AR34" s="32"/>
      <c r="AS34" s="33">
        <f t="shared" si="2"/>
        <v>8</v>
      </c>
      <c r="AT34" s="32"/>
      <c r="AU34" s="32"/>
      <c r="AV34" s="225"/>
      <c r="AW34" s="226"/>
      <c r="AX34" s="44">
        <f t="shared" si="3"/>
        <v>184</v>
      </c>
      <c r="AY34" s="32"/>
      <c r="AZ34" s="32"/>
    </row>
    <row r="35" spans="1:52" s="17" customFormat="1" ht="12.75" customHeight="1">
      <c r="A35" s="49">
        <v>26</v>
      </c>
      <c r="B35" s="70" t="s">
        <v>78</v>
      </c>
      <c r="C35" s="51" t="s">
        <v>33</v>
      </c>
      <c r="D35" s="52"/>
      <c r="E35" s="34">
        <v>8</v>
      </c>
      <c r="F35" s="34" t="s">
        <v>88</v>
      </c>
      <c r="G35" s="34">
        <v>11</v>
      </c>
      <c r="H35" s="34">
        <v>11</v>
      </c>
      <c r="I35" s="35" t="s">
        <v>88</v>
      </c>
      <c r="J35" s="35" t="s">
        <v>88</v>
      </c>
      <c r="K35" s="34">
        <v>11</v>
      </c>
      <c r="L35" s="34">
        <v>11</v>
      </c>
      <c r="M35" s="35" t="s">
        <v>88</v>
      </c>
      <c r="N35" s="35" t="s">
        <v>88</v>
      </c>
      <c r="O35" s="34">
        <v>11</v>
      </c>
      <c r="P35" s="34">
        <v>11</v>
      </c>
      <c r="Q35" s="35" t="s">
        <v>88</v>
      </c>
      <c r="R35" s="35" t="s">
        <v>88</v>
      </c>
      <c r="S35" s="34">
        <v>11</v>
      </c>
      <c r="T35" s="53"/>
      <c r="U35" s="34">
        <v>11</v>
      </c>
      <c r="V35" s="35" t="s">
        <v>88</v>
      </c>
      <c r="W35" s="35" t="s">
        <v>88</v>
      </c>
      <c r="X35" s="34">
        <v>11</v>
      </c>
      <c r="Y35" s="34">
        <v>11</v>
      </c>
      <c r="Z35" s="35" t="s">
        <v>88</v>
      </c>
      <c r="AA35" s="35" t="s">
        <v>88</v>
      </c>
      <c r="AB35" s="40" t="s">
        <v>56</v>
      </c>
      <c r="AC35" s="40" t="s">
        <v>56</v>
      </c>
      <c r="AD35" s="40" t="s">
        <v>56</v>
      </c>
      <c r="AE35" s="40" t="s">
        <v>56</v>
      </c>
      <c r="AF35" s="40" t="s">
        <v>56</v>
      </c>
      <c r="AG35" s="40" t="s">
        <v>56</v>
      </c>
      <c r="AH35" s="40" t="s">
        <v>56</v>
      </c>
      <c r="AI35" s="40" t="s">
        <v>56</v>
      </c>
      <c r="AJ35" s="40" t="s">
        <v>56</v>
      </c>
      <c r="AK35" s="54">
        <f t="shared" si="0"/>
        <v>11</v>
      </c>
      <c r="AL35" s="32"/>
      <c r="AM35" s="33">
        <f t="shared" si="4"/>
        <v>9</v>
      </c>
      <c r="AN35" s="33" t="str">
        <f t="shared" si="5"/>
        <v> </v>
      </c>
      <c r="AO35" s="33" t="str">
        <f t="shared" si="6"/>
        <v> </v>
      </c>
      <c r="AP35" s="32"/>
      <c r="AQ35" s="33" t="str">
        <f t="shared" si="1"/>
        <v> </v>
      </c>
      <c r="AR35" s="32"/>
      <c r="AS35" s="33">
        <f t="shared" si="2"/>
        <v>11</v>
      </c>
      <c r="AT35" s="32"/>
      <c r="AU35" s="32"/>
      <c r="AV35" s="225"/>
      <c r="AW35" s="226"/>
      <c r="AX35" s="44">
        <f t="shared" si="3"/>
        <v>118</v>
      </c>
      <c r="AY35" s="32"/>
      <c r="AZ35" s="32"/>
    </row>
    <row r="36" spans="1:52" s="17" customFormat="1" ht="12.75" customHeight="1">
      <c r="A36" s="49">
        <v>27</v>
      </c>
      <c r="B36" s="68" t="s">
        <v>94</v>
      </c>
      <c r="C36" s="51" t="s">
        <v>33</v>
      </c>
      <c r="D36" s="52"/>
      <c r="E36" s="34">
        <v>11</v>
      </c>
      <c r="F36" s="34">
        <v>11</v>
      </c>
      <c r="G36" s="34">
        <v>11</v>
      </c>
      <c r="H36" s="35" t="s">
        <v>88</v>
      </c>
      <c r="I36" s="35" t="s">
        <v>88</v>
      </c>
      <c r="J36" s="34">
        <v>11</v>
      </c>
      <c r="K36" s="34">
        <v>11</v>
      </c>
      <c r="L36" s="35" t="s">
        <v>88</v>
      </c>
      <c r="M36" s="35" t="s">
        <v>88</v>
      </c>
      <c r="N36" s="34">
        <v>11</v>
      </c>
      <c r="O36" s="34">
        <v>11</v>
      </c>
      <c r="P36" s="34" t="s">
        <v>88</v>
      </c>
      <c r="Q36" s="34" t="s">
        <v>88</v>
      </c>
      <c r="R36" s="34">
        <v>11</v>
      </c>
      <c r="S36" s="34">
        <v>11</v>
      </c>
      <c r="T36" s="53"/>
      <c r="U36" s="34" t="s">
        <v>88</v>
      </c>
      <c r="V36" s="34" t="s">
        <v>88</v>
      </c>
      <c r="W36" s="34">
        <v>11</v>
      </c>
      <c r="X36" s="35">
        <v>11</v>
      </c>
      <c r="Y36" s="35" t="s">
        <v>88</v>
      </c>
      <c r="Z36" s="34" t="s">
        <v>88</v>
      </c>
      <c r="AA36" s="34">
        <v>11</v>
      </c>
      <c r="AB36" s="35">
        <v>11</v>
      </c>
      <c r="AC36" s="35" t="s">
        <v>88</v>
      </c>
      <c r="AD36" s="34" t="s">
        <v>88</v>
      </c>
      <c r="AE36" s="34">
        <v>11</v>
      </c>
      <c r="AF36" s="34">
        <v>11</v>
      </c>
      <c r="AG36" s="34" t="s">
        <v>88</v>
      </c>
      <c r="AH36" s="34" t="s">
        <v>88</v>
      </c>
      <c r="AI36" s="34">
        <v>11</v>
      </c>
      <c r="AJ36" s="36">
        <v>3</v>
      </c>
      <c r="AK36" s="54">
        <f t="shared" si="0"/>
        <v>17</v>
      </c>
      <c r="AL36" s="32"/>
      <c r="AM36" s="33" t="str">
        <f t="shared" si="4"/>
        <v> </v>
      </c>
      <c r="AN36" s="33" t="str">
        <f t="shared" si="5"/>
        <v> </v>
      </c>
      <c r="AO36" s="33" t="str">
        <f t="shared" si="6"/>
        <v> </v>
      </c>
      <c r="AP36" s="32"/>
      <c r="AQ36" s="33" t="str">
        <f t="shared" si="1"/>
        <v> </v>
      </c>
      <c r="AR36" s="32"/>
      <c r="AS36" s="33">
        <f t="shared" si="2"/>
        <v>14</v>
      </c>
      <c r="AT36" s="32"/>
      <c r="AU36" s="32"/>
      <c r="AV36" s="225"/>
      <c r="AW36" s="226"/>
      <c r="AX36" s="44">
        <f t="shared" si="3"/>
        <v>179</v>
      </c>
      <c r="AY36" s="32"/>
      <c r="AZ36" s="32"/>
    </row>
    <row r="37" spans="1:52" s="17" customFormat="1" ht="12.75" customHeight="1">
      <c r="A37" s="49">
        <v>28</v>
      </c>
      <c r="B37" s="71" t="s">
        <v>65</v>
      </c>
      <c r="C37" s="51" t="s">
        <v>62</v>
      </c>
      <c r="D37" s="52"/>
      <c r="E37" s="40">
        <v>8</v>
      </c>
      <c r="F37" s="40">
        <v>8</v>
      </c>
      <c r="G37" s="40">
        <v>8</v>
      </c>
      <c r="H37" s="41" t="s">
        <v>88</v>
      </c>
      <c r="I37" s="41" t="s">
        <v>88</v>
      </c>
      <c r="J37" s="40">
        <v>8</v>
      </c>
      <c r="K37" s="40">
        <v>8</v>
      </c>
      <c r="L37" s="40">
        <v>8</v>
      </c>
      <c r="M37" s="40">
        <v>8</v>
      </c>
      <c r="N37" s="40">
        <v>8</v>
      </c>
      <c r="O37" s="41" t="s">
        <v>88</v>
      </c>
      <c r="P37" s="41" t="s">
        <v>88</v>
      </c>
      <c r="Q37" s="40">
        <v>8</v>
      </c>
      <c r="R37" s="40">
        <v>8</v>
      </c>
      <c r="S37" s="40">
        <v>8</v>
      </c>
      <c r="T37" s="59"/>
      <c r="U37" s="40">
        <v>8</v>
      </c>
      <c r="V37" s="40">
        <v>8</v>
      </c>
      <c r="W37" s="41" t="s">
        <v>88</v>
      </c>
      <c r="X37" s="41" t="s">
        <v>88</v>
      </c>
      <c r="Y37" s="40">
        <v>8</v>
      </c>
      <c r="Z37" s="40">
        <v>8</v>
      </c>
      <c r="AA37" s="40">
        <v>8</v>
      </c>
      <c r="AB37" s="40">
        <v>8</v>
      </c>
      <c r="AC37" s="40">
        <v>8</v>
      </c>
      <c r="AD37" s="41" t="s">
        <v>88</v>
      </c>
      <c r="AE37" s="41" t="s">
        <v>88</v>
      </c>
      <c r="AF37" s="40">
        <v>8</v>
      </c>
      <c r="AG37" s="40">
        <v>8</v>
      </c>
      <c r="AH37" s="40">
        <v>8</v>
      </c>
      <c r="AI37" s="40">
        <v>8</v>
      </c>
      <c r="AJ37" s="40">
        <v>8</v>
      </c>
      <c r="AK37" s="54">
        <f t="shared" si="0"/>
        <v>23</v>
      </c>
      <c r="AL37" s="32"/>
      <c r="AM37" s="33" t="str">
        <f t="shared" si="4"/>
        <v> </v>
      </c>
      <c r="AN37" s="33" t="str">
        <f t="shared" si="5"/>
        <v> </v>
      </c>
      <c r="AO37" s="33" t="str">
        <f t="shared" si="6"/>
        <v> </v>
      </c>
      <c r="AP37" s="32"/>
      <c r="AQ37" s="33" t="str">
        <f t="shared" si="1"/>
        <v> </v>
      </c>
      <c r="AR37" s="32"/>
      <c r="AS37" s="33">
        <f t="shared" si="2"/>
        <v>8</v>
      </c>
      <c r="AT37" s="32"/>
      <c r="AU37" s="32"/>
      <c r="AV37" s="225"/>
      <c r="AW37" s="226"/>
      <c r="AX37" s="44">
        <f t="shared" si="3"/>
        <v>184</v>
      </c>
      <c r="AY37" s="32"/>
      <c r="AZ37" s="32"/>
    </row>
    <row r="38" spans="1:52" s="17" customFormat="1" ht="12.75" customHeight="1">
      <c r="A38" s="49">
        <v>29</v>
      </c>
      <c r="B38" s="58" t="s">
        <v>86</v>
      </c>
      <c r="C38" s="51" t="s">
        <v>62</v>
      </c>
      <c r="D38" s="52"/>
      <c r="E38" s="40">
        <v>8</v>
      </c>
      <c r="F38" s="40">
        <v>8</v>
      </c>
      <c r="G38" s="40">
        <v>8</v>
      </c>
      <c r="H38" s="41" t="s">
        <v>88</v>
      </c>
      <c r="I38" s="41" t="s">
        <v>88</v>
      </c>
      <c r="J38" s="40">
        <v>8</v>
      </c>
      <c r="K38" s="40">
        <v>8</v>
      </c>
      <c r="L38" s="40">
        <v>8</v>
      </c>
      <c r="M38" s="40">
        <v>8</v>
      </c>
      <c r="N38" s="40">
        <v>8</v>
      </c>
      <c r="O38" s="41" t="s">
        <v>88</v>
      </c>
      <c r="P38" s="41" t="s">
        <v>88</v>
      </c>
      <c r="Q38" s="40">
        <v>8</v>
      </c>
      <c r="R38" s="40">
        <v>8</v>
      </c>
      <c r="S38" s="40">
        <v>8</v>
      </c>
      <c r="T38" s="59"/>
      <c r="U38" s="40">
        <v>8</v>
      </c>
      <c r="V38" s="40">
        <v>8</v>
      </c>
      <c r="W38" s="41" t="s">
        <v>88</v>
      </c>
      <c r="X38" s="41" t="s">
        <v>88</v>
      </c>
      <c r="Y38" s="40">
        <v>8</v>
      </c>
      <c r="Z38" s="40">
        <v>8</v>
      </c>
      <c r="AA38" s="40">
        <v>8</v>
      </c>
      <c r="AB38" s="40">
        <v>8</v>
      </c>
      <c r="AC38" s="40">
        <v>8</v>
      </c>
      <c r="AD38" s="41" t="s">
        <v>88</v>
      </c>
      <c r="AE38" s="41" t="s">
        <v>88</v>
      </c>
      <c r="AF38" s="40">
        <v>8</v>
      </c>
      <c r="AG38" s="40">
        <v>8</v>
      </c>
      <c r="AH38" s="40">
        <v>8</v>
      </c>
      <c r="AI38" s="40">
        <v>8</v>
      </c>
      <c r="AJ38" s="40">
        <v>8</v>
      </c>
      <c r="AK38" s="54">
        <f t="shared" si="0"/>
        <v>23</v>
      </c>
      <c r="AL38" s="32"/>
      <c r="AM38" s="33" t="str">
        <f t="shared" si="4"/>
        <v> </v>
      </c>
      <c r="AN38" s="33" t="str">
        <f t="shared" si="5"/>
        <v> </v>
      </c>
      <c r="AO38" s="33" t="str">
        <f t="shared" si="6"/>
        <v> </v>
      </c>
      <c r="AP38" s="32"/>
      <c r="AQ38" s="33" t="str">
        <f t="shared" si="1"/>
        <v> </v>
      </c>
      <c r="AR38" s="32"/>
      <c r="AS38" s="33">
        <f t="shared" si="2"/>
        <v>8</v>
      </c>
      <c r="AT38" s="32"/>
      <c r="AU38" s="32"/>
      <c r="AV38" s="225"/>
      <c r="AW38" s="226"/>
      <c r="AX38" s="44">
        <f t="shared" si="3"/>
        <v>184</v>
      </c>
      <c r="AY38" s="32"/>
      <c r="AZ38" s="32"/>
    </row>
    <row r="39" spans="1:52" s="17" customFormat="1" ht="12.75" customHeight="1">
      <c r="A39" s="49">
        <v>30</v>
      </c>
      <c r="B39" s="66" t="s">
        <v>110</v>
      </c>
      <c r="C39" s="51" t="s">
        <v>57</v>
      </c>
      <c r="D39" s="52"/>
      <c r="E39" s="34" t="s">
        <v>88</v>
      </c>
      <c r="F39" s="34">
        <v>11</v>
      </c>
      <c r="G39" s="34">
        <v>11</v>
      </c>
      <c r="H39" s="35" t="s">
        <v>88</v>
      </c>
      <c r="I39" s="35" t="s">
        <v>88</v>
      </c>
      <c r="J39" s="34">
        <v>11</v>
      </c>
      <c r="K39" s="34">
        <v>11</v>
      </c>
      <c r="L39" s="35" t="s">
        <v>88</v>
      </c>
      <c r="M39" s="35" t="s">
        <v>88</v>
      </c>
      <c r="N39" s="34">
        <v>11</v>
      </c>
      <c r="O39" s="34">
        <v>11</v>
      </c>
      <c r="P39" s="34" t="s">
        <v>88</v>
      </c>
      <c r="Q39" s="34" t="s">
        <v>88</v>
      </c>
      <c r="R39" s="34">
        <v>11</v>
      </c>
      <c r="S39" s="34">
        <v>11</v>
      </c>
      <c r="T39" s="53"/>
      <c r="U39" s="34" t="s">
        <v>88</v>
      </c>
      <c r="V39" s="34" t="s">
        <v>88</v>
      </c>
      <c r="W39" s="34">
        <v>11</v>
      </c>
      <c r="X39" s="35">
        <v>11</v>
      </c>
      <c r="Y39" s="35" t="s">
        <v>88</v>
      </c>
      <c r="Z39" s="34" t="s">
        <v>88</v>
      </c>
      <c r="AA39" s="34">
        <v>11</v>
      </c>
      <c r="AB39" s="35">
        <v>11</v>
      </c>
      <c r="AC39" s="35" t="s">
        <v>88</v>
      </c>
      <c r="AD39" s="34" t="s">
        <v>88</v>
      </c>
      <c r="AE39" s="34">
        <v>11</v>
      </c>
      <c r="AF39" s="34">
        <v>11</v>
      </c>
      <c r="AG39" s="34" t="s">
        <v>88</v>
      </c>
      <c r="AH39" s="34" t="s">
        <v>88</v>
      </c>
      <c r="AI39" s="34">
        <v>11</v>
      </c>
      <c r="AJ39" s="36">
        <v>3</v>
      </c>
      <c r="AK39" s="54">
        <f t="shared" si="0"/>
        <v>16</v>
      </c>
      <c r="AL39" s="32"/>
      <c r="AM39" s="33" t="str">
        <f t="shared" si="4"/>
        <v> </v>
      </c>
      <c r="AN39" s="33" t="str">
        <f t="shared" si="5"/>
        <v> </v>
      </c>
      <c r="AO39" s="33" t="str">
        <f t="shared" si="6"/>
        <v> </v>
      </c>
      <c r="AP39" s="32"/>
      <c r="AQ39" s="33" t="str">
        <f t="shared" si="1"/>
        <v> </v>
      </c>
      <c r="AR39" s="32"/>
      <c r="AS39" s="33">
        <f t="shared" si="2"/>
        <v>15</v>
      </c>
      <c r="AT39" s="32"/>
      <c r="AU39" s="32"/>
      <c r="AV39" s="225"/>
      <c r="AW39" s="226"/>
      <c r="AX39" s="44">
        <f t="shared" si="3"/>
        <v>168</v>
      </c>
      <c r="AY39" s="32"/>
      <c r="AZ39" s="32"/>
    </row>
    <row r="40" spans="1:52" s="17" customFormat="1" ht="12.75" customHeight="1">
      <c r="A40" s="49">
        <v>31</v>
      </c>
      <c r="B40" s="58" t="s">
        <v>66</v>
      </c>
      <c r="C40" s="51" t="s">
        <v>67</v>
      </c>
      <c r="D40" s="52"/>
      <c r="E40" s="40">
        <v>8</v>
      </c>
      <c r="F40" s="40">
        <v>8</v>
      </c>
      <c r="G40" s="40">
        <v>8</v>
      </c>
      <c r="H40" s="41" t="s">
        <v>88</v>
      </c>
      <c r="I40" s="41" t="s">
        <v>88</v>
      </c>
      <c r="J40" s="40">
        <v>8</v>
      </c>
      <c r="K40" s="40">
        <v>8</v>
      </c>
      <c r="L40" s="40">
        <v>8</v>
      </c>
      <c r="M40" s="40">
        <v>8</v>
      </c>
      <c r="N40" s="40">
        <v>8</v>
      </c>
      <c r="O40" s="41" t="s">
        <v>88</v>
      </c>
      <c r="P40" s="41" t="s">
        <v>88</v>
      </c>
      <c r="Q40" s="40">
        <v>8</v>
      </c>
      <c r="R40" s="40">
        <v>8</v>
      </c>
      <c r="S40" s="40">
        <v>8</v>
      </c>
      <c r="T40" s="59"/>
      <c r="U40" s="40">
        <v>8</v>
      </c>
      <c r="V40" s="40">
        <v>8</v>
      </c>
      <c r="W40" s="41" t="s">
        <v>88</v>
      </c>
      <c r="X40" s="41" t="s">
        <v>88</v>
      </c>
      <c r="Y40" s="40">
        <v>8</v>
      </c>
      <c r="Z40" s="40">
        <v>8</v>
      </c>
      <c r="AA40" s="40">
        <v>8</v>
      </c>
      <c r="AB40" s="40">
        <v>8</v>
      </c>
      <c r="AC40" s="40">
        <v>8</v>
      </c>
      <c r="AD40" s="41" t="s">
        <v>88</v>
      </c>
      <c r="AE40" s="41" t="s">
        <v>88</v>
      </c>
      <c r="AF40" s="40">
        <v>8</v>
      </c>
      <c r="AG40" s="40">
        <v>8</v>
      </c>
      <c r="AH40" s="40">
        <v>8</v>
      </c>
      <c r="AI40" s="40">
        <v>8</v>
      </c>
      <c r="AJ40" s="40">
        <v>8</v>
      </c>
      <c r="AK40" s="54">
        <f t="shared" si="0"/>
        <v>23</v>
      </c>
      <c r="AL40" s="32"/>
      <c r="AM40" s="33" t="str">
        <f t="shared" si="4"/>
        <v> </v>
      </c>
      <c r="AN40" s="33" t="str">
        <f t="shared" si="5"/>
        <v> </v>
      </c>
      <c r="AO40" s="33" t="str">
        <f t="shared" si="6"/>
        <v> </v>
      </c>
      <c r="AP40" s="32"/>
      <c r="AQ40" s="33" t="str">
        <f t="shared" si="1"/>
        <v> </v>
      </c>
      <c r="AR40" s="32"/>
      <c r="AS40" s="33">
        <f t="shared" si="2"/>
        <v>8</v>
      </c>
      <c r="AT40" s="32"/>
      <c r="AU40" s="32"/>
      <c r="AV40" s="225"/>
      <c r="AW40" s="226"/>
      <c r="AX40" s="44">
        <f t="shared" si="3"/>
        <v>184</v>
      </c>
      <c r="AY40" s="32"/>
      <c r="AZ40" s="32"/>
    </row>
    <row r="41" spans="1:52" s="17" customFormat="1" ht="12.75" customHeight="1">
      <c r="A41" s="49">
        <v>32</v>
      </c>
      <c r="B41" s="68" t="s">
        <v>95</v>
      </c>
      <c r="C41" s="51" t="s">
        <v>33</v>
      </c>
      <c r="D41" s="52"/>
      <c r="E41" s="34">
        <v>11</v>
      </c>
      <c r="F41" s="34">
        <v>11</v>
      </c>
      <c r="G41" s="35" t="s">
        <v>88</v>
      </c>
      <c r="H41" s="35" t="s">
        <v>88</v>
      </c>
      <c r="I41" s="34">
        <v>11</v>
      </c>
      <c r="J41" s="34">
        <v>11</v>
      </c>
      <c r="K41" s="36" t="s">
        <v>88</v>
      </c>
      <c r="L41" s="35" t="s">
        <v>88</v>
      </c>
      <c r="M41" s="34">
        <v>11</v>
      </c>
      <c r="N41" s="34">
        <v>11</v>
      </c>
      <c r="O41" s="35" t="s">
        <v>88</v>
      </c>
      <c r="P41" s="35" t="s">
        <v>88</v>
      </c>
      <c r="Q41" s="34">
        <v>11</v>
      </c>
      <c r="R41" s="34">
        <v>11</v>
      </c>
      <c r="S41" s="35" t="s">
        <v>88</v>
      </c>
      <c r="T41" s="53"/>
      <c r="U41" s="35" t="s">
        <v>88</v>
      </c>
      <c r="V41" s="34">
        <v>11</v>
      </c>
      <c r="W41" s="34">
        <v>11</v>
      </c>
      <c r="X41" s="35" t="s">
        <v>88</v>
      </c>
      <c r="Y41" s="35" t="s">
        <v>88</v>
      </c>
      <c r="Z41" s="34">
        <v>11</v>
      </c>
      <c r="AA41" s="34">
        <v>11</v>
      </c>
      <c r="AB41" s="35" t="s">
        <v>88</v>
      </c>
      <c r="AC41" s="35" t="s">
        <v>88</v>
      </c>
      <c r="AD41" s="34">
        <v>11</v>
      </c>
      <c r="AE41" s="34">
        <v>11</v>
      </c>
      <c r="AF41" s="34" t="s">
        <v>88</v>
      </c>
      <c r="AG41" s="34" t="s">
        <v>88</v>
      </c>
      <c r="AH41" s="34">
        <v>11</v>
      </c>
      <c r="AI41" s="34">
        <v>11</v>
      </c>
      <c r="AJ41" s="36" t="s">
        <v>88</v>
      </c>
      <c r="AK41" s="54">
        <f t="shared" si="0"/>
        <v>16</v>
      </c>
      <c r="AL41" s="32"/>
      <c r="AM41" s="33" t="str">
        <f t="shared" si="4"/>
        <v> </v>
      </c>
      <c r="AN41" s="33" t="str">
        <f t="shared" si="5"/>
        <v> </v>
      </c>
      <c r="AO41" s="33" t="str">
        <f t="shared" si="6"/>
        <v> </v>
      </c>
      <c r="AP41" s="32"/>
      <c r="AQ41" s="33" t="str">
        <f t="shared" si="1"/>
        <v> </v>
      </c>
      <c r="AR41" s="32"/>
      <c r="AS41" s="33">
        <f t="shared" si="2"/>
        <v>15</v>
      </c>
      <c r="AT41" s="32"/>
      <c r="AU41" s="32"/>
      <c r="AV41" s="225"/>
      <c r="AW41" s="226"/>
      <c r="AX41" s="44">
        <f t="shared" si="3"/>
        <v>176</v>
      </c>
      <c r="AY41" s="32"/>
      <c r="AZ41" s="32"/>
    </row>
    <row r="42" spans="1:52" s="17" customFormat="1" ht="12.75" customHeight="1">
      <c r="A42" s="49">
        <v>33</v>
      </c>
      <c r="B42" s="68" t="s">
        <v>96</v>
      </c>
      <c r="C42" s="51" t="s">
        <v>33</v>
      </c>
      <c r="D42" s="52"/>
      <c r="E42" s="34" t="s">
        <v>88</v>
      </c>
      <c r="F42" s="34">
        <v>11</v>
      </c>
      <c r="G42" s="34">
        <v>11</v>
      </c>
      <c r="H42" s="35" t="s">
        <v>88</v>
      </c>
      <c r="I42" s="35" t="s">
        <v>88</v>
      </c>
      <c r="J42" s="34">
        <v>11</v>
      </c>
      <c r="K42" s="34">
        <v>11</v>
      </c>
      <c r="L42" s="35" t="s">
        <v>88</v>
      </c>
      <c r="M42" s="35" t="s">
        <v>88</v>
      </c>
      <c r="N42" s="34">
        <v>11</v>
      </c>
      <c r="O42" s="34">
        <v>11</v>
      </c>
      <c r="P42" s="34" t="s">
        <v>88</v>
      </c>
      <c r="Q42" s="34" t="s">
        <v>88</v>
      </c>
      <c r="R42" s="34">
        <v>11</v>
      </c>
      <c r="S42" s="34">
        <v>11</v>
      </c>
      <c r="T42" s="53"/>
      <c r="U42" s="34" t="s">
        <v>88</v>
      </c>
      <c r="V42" s="34" t="s">
        <v>88</v>
      </c>
      <c r="W42" s="34">
        <v>11</v>
      </c>
      <c r="X42" s="35">
        <v>11</v>
      </c>
      <c r="Y42" s="35" t="s">
        <v>88</v>
      </c>
      <c r="Z42" s="34" t="s">
        <v>88</v>
      </c>
      <c r="AA42" s="34">
        <v>11</v>
      </c>
      <c r="AB42" s="35">
        <v>11</v>
      </c>
      <c r="AC42" s="35" t="s">
        <v>88</v>
      </c>
      <c r="AD42" s="34" t="s">
        <v>88</v>
      </c>
      <c r="AE42" s="34">
        <v>11</v>
      </c>
      <c r="AF42" s="34">
        <v>11</v>
      </c>
      <c r="AG42" s="34" t="s">
        <v>88</v>
      </c>
      <c r="AH42" s="34" t="s">
        <v>88</v>
      </c>
      <c r="AI42" s="34">
        <v>11</v>
      </c>
      <c r="AJ42" s="36">
        <v>3</v>
      </c>
      <c r="AK42" s="54">
        <f t="shared" si="0"/>
        <v>16</v>
      </c>
      <c r="AL42" s="32"/>
      <c r="AM42" s="33" t="str">
        <f t="shared" si="4"/>
        <v> </v>
      </c>
      <c r="AN42" s="33" t="str">
        <f t="shared" si="5"/>
        <v> </v>
      </c>
      <c r="AO42" s="33" t="str">
        <f t="shared" si="6"/>
        <v> </v>
      </c>
      <c r="AP42" s="32"/>
      <c r="AQ42" s="33" t="str">
        <f t="shared" si="1"/>
        <v> </v>
      </c>
      <c r="AR42" s="32"/>
      <c r="AS42" s="33">
        <f t="shared" si="2"/>
        <v>15</v>
      </c>
      <c r="AT42" s="32"/>
      <c r="AU42" s="32"/>
      <c r="AV42" s="225"/>
      <c r="AW42" s="226"/>
      <c r="AX42" s="44">
        <f t="shared" si="3"/>
        <v>168</v>
      </c>
      <c r="AY42" s="32"/>
      <c r="AZ42" s="32"/>
    </row>
    <row r="43" spans="1:52" s="17" customFormat="1" ht="12.75" customHeight="1">
      <c r="A43" s="49">
        <v>34</v>
      </c>
      <c r="B43" s="66" t="s">
        <v>58</v>
      </c>
      <c r="C43" s="51" t="s">
        <v>57</v>
      </c>
      <c r="D43" s="52"/>
      <c r="E43" s="37">
        <v>11</v>
      </c>
      <c r="F43" s="37" t="s">
        <v>88</v>
      </c>
      <c r="G43" s="37" t="s">
        <v>88</v>
      </c>
      <c r="H43" s="37">
        <v>11</v>
      </c>
      <c r="I43" s="37">
        <v>11</v>
      </c>
      <c r="J43" s="37" t="s">
        <v>88</v>
      </c>
      <c r="K43" s="37" t="s">
        <v>88</v>
      </c>
      <c r="L43" s="37">
        <v>11</v>
      </c>
      <c r="M43" s="37">
        <v>11</v>
      </c>
      <c r="N43" s="37" t="s">
        <v>88</v>
      </c>
      <c r="O43" s="37" t="s">
        <v>88</v>
      </c>
      <c r="P43" s="37">
        <v>11</v>
      </c>
      <c r="Q43" s="37">
        <v>11</v>
      </c>
      <c r="R43" s="37" t="s">
        <v>88</v>
      </c>
      <c r="S43" s="61" t="s">
        <v>88</v>
      </c>
      <c r="T43" s="53"/>
      <c r="U43" s="34">
        <v>11</v>
      </c>
      <c r="V43" s="35">
        <v>11</v>
      </c>
      <c r="W43" s="35" t="s">
        <v>88</v>
      </c>
      <c r="X43" s="34" t="s">
        <v>88</v>
      </c>
      <c r="Y43" s="34">
        <v>11</v>
      </c>
      <c r="Z43" s="35">
        <v>11</v>
      </c>
      <c r="AA43" s="35" t="s">
        <v>88</v>
      </c>
      <c r="AB43" s="34" t="s">
        <v>88</v>
      </c>
      <c r="AC43" s="34">
        <v>11</v>
      </c>
      <c r="AD43" s="34">
        <v>11</v>
      </c>
      <c r="AE43" s="34" t="s">
        <v>88</v>
      </c>
      <c r="AF43" s="34" t="s">
        <v>88</v>
      </c>
      <c r="AG43" s="34">
        <v>11</v>
      </c>
      <c r="AH43" s="34">
        <v>11</v>
      </c>
      <c r="AI43" s="34" t="s">
        <v>88</v>
      </c>
      <c r="AJ43" s="34" t="s">
        <v>88</v>
      </c>
      <c r="AK43" s="54">
        <f t="shared" si="0"/>
        <v>15</v>
      </c>
      <c r="AL43" s="32"/>
      <c r="AM43" s="33" t="str">
        <f t="shared" si="4"/>
        <v> </v>
      </c>
      <c r="AN43" s="33" t="str">
        <f t="shared" si="5"/>
        <v> </v>
      </c>
      <c r="AO43" s="33" t="str">
        <f t="shared" si="6"/>
        <v> </v>
      </c>
      <c r="AP43" s="32"/>
      <c r="AQ43" s="33" t="str">
        <f t="shared" si="1"/>
        <v> </v>
      </c>
      <c r="AR43" s="32"/>
      <c r="AS43" s="33">
        <f t="shared" si="2"/>
        <v>16</v>
      </c>
      <c r="AT43" s="32"/>
      <c r="AU43" s="32"/>
      <c r="AV43" s="225"/>
      <c r="AW43" s="226"/>
      <c r="AX43" s="44">
        <f t="shared" si="3"/>
        <v>165</v>
      </c>
      <c r="AY43" s="32"/>
      <c r="AZ43" s="32"/>
    </row>
    <row r="44" spans="1:52" s="17" customFormat="1" ht="12.75" customHeight="1">
      <c r="A44" s="49">
        <v>35</v>
      </c>
      <c r="B44" s="66" t="s">
        <v>97</v>
      </c>
      <c r="C44" s="51" t="s">
        <v>33</v>
      </c>
      <c r="D44" s="52"/>
      <c r="E44" s="37">
        <v>11</v>
      </c>
      <c r="F44" s="37" t="s">
        <v>88</v>
      </c>
      <c r="G44" s="37" t="s">
        <v>88</v>
      </c>
      <c r="H44" s="37">
        <v>11</v>
      </c>
      <c r="I44" s="37">
        <v>11</v>
      </c>
      <c r="J44" s="37" t="s">
        <v>88</v>
      </c>
      <c r="K44" s="37" t="s">
        <v>88</v>
      </c>
      <c r="L44" s="37">
        <v>11</v>
      </c>
      <c r="M44" s="37">
        <v>11</v>
      </c>
      <c r="N44" s="37" t="s">
        <v>88</v>
      </c>
      <c r="O44" s="37" t="s">
        <v>88</v>
      </c>
      <c r="P44" s="37">
        <v>11</v>
      </c>
      <c r="Q44" s="37">
        <v>11</v>
      </c>
      <c r="R44" s="37" t="s">
        <v>88</v>
      </c>
      <c r="S44" s="61" t="s">
        <v>88</v>
      </c>
      <c r="T44" s="53"/>
      <c r="U44" s="34">
        <v>11</v>
      </c>
      <c r="V44" s="35">
        <v>11</v>
      </c>
      <c r="W44" s="35" t="s">
        <v>88</v>
      </c>
      <c r="X44" s="34" t="s">
        <v>88</v>
      </c>
      <c r="Y44" s="34">
        <v>11</v>
      </c>
      <c r="Z44" s="35">
        <v>11</v>
      </c>
      <c r="AA44" s="35" t="s">
        <v>88</v>
      </c>
      <c r="AB44" s="34" t="s">
        <v>88</v>
      </c>
      <c r="AC44" s="34">
        <v>11</v>
      </c>
      <c r="AD44" s="34">
        <v>11</v>
      </c>
      <c r="AE44" s="34" t="s">
        <v>88</v>
      </c>
      <c r="AF44" s="34" t="s">
        <v>88</v>
      </c>
      <c r="AG44" s="34">
        <v>11</v>
      </c>
      <c r="AH44" s="34">
        <v>11</v>
      </c>
      <c r="AI44" s="34" t="s">
        <v>88</v>
      </c>
      <c r="AJ44" s="34" t="s">
        <v>88</v>
      </c>
      <c r="AK44" s="54">
        <f t="shared" si="0"/>
        <v>15</v>
      </c>
      <c r="AL44" s="32"/>
      <c r="AM44" s="33" t="str">
        <f t="shared" si="4"/>
        <v> </v>
      </c>
      <c r="AN44" s="33" t="str">
        <f aca="true" t="shared" si="7" ref="AN44:AN62">IF(COUNTIF(E44:AJ44,"Р")=0," ",COUNTIF(E44:AJ44,"Р"))</f>
        <v> </v>
      </c>
      <c r="AO44" s="33" t="str">
        <f aca="true" t="shared" si="8" ref="AO44:AO62">IF(COUNTIF(E44:AL44,"Б")=0," ",COUNTIF(E44:AL44,"Б"))</f>
        <v> </v>
      </c>
      <c r="AP44" s="32"/>
      <c r="AQ44" s="33" t="str">
        <f aca="true" t="shared" si="9" ref="AQ44:AQ62">IF(COUNTIF(E44:AJ44,"А")=0," ",COUNTIF(E44:AJ44,"А"))</f>
        <v> </v>
      </c>
      <c r="AR44" s="32"/>
      <c r="AS44" s="33">
        <f t="shared" si="2"/>
        <v>16</v>
      </c>
      <c r="AT44" s="32"/>
      <c r="AU44" s="32"/>
      <c r="AV44" s="225"/>
      <c r="AW44" s="226"/>
      <c r="AX44" s="44">
        <f t="shared" si="3"/>
        <v>165</v>
      </c>
      <c r="AY44" s="32"/>
      <c r="AZ44" s="32"/>
    </row>
    <row r="45" spans="1:52" s="17" customFormat="1" ht="12.75" customHeight="1">
      <c r="A45" s="49">
        <v>36</v>
      </c>
      <c r="B45" s="66" t="s">
        <v>98</v>
      </c>
      <c r="C45" s="51" t="s">
        <v>55</v>
      </c>
      <c r="D45" s="52"/>
      <c r="E45" s="34">
        <v>11</v>
      </c>
      <c r="F45" s="34">
        <v>11</v>
      </c>
      <c r="G45" s="35" t="s">
        <v>88</v>
      </c>
      <c r="H45" s="35" t="s">
        <v>88</v>
      </c>
      <c r="I45" s="34">
        <v>11</v>
      </c>
      <c r="J45" s="34">
        <v>11</v>
      </c>
      <c r="K45" s="36" t="s">
        <v>88</v>
      </c>
      <c r="L45" s="35" t="s">
        <v>88</v>
      </c>
      <c r="M45" s="34">
        <v>11</v>
      </c>
      <c r="N45" s="34">
        <v>11</v>
      </c>
      <c r="O45" s="35" t="s">
        <v>88</v>
      </c>
      <c r="P45" s="35" t="s">
        <v>88</v>
      </c>
      <c r="Q45" s="34">
        <v>11</v>
      </c>
      <c r="R45" s="34">
        <v>11</v>
      </c>
      <c r="S45" s="35" t="s">
        <v>88</v>
      </c>
      <c r="T45" s="53"/>
      <c r="U45" s="35" t="s">
        <v>88</v>
      </c>
      <c r="V45" s="34">
        <v>11</v>
      </c>
      <c r="W45" s="34">
        <v>11</v>
      </c>
      <c r="X45" s="35" t="s">
        <v>88</v>
      </c>
      <c r="Y45" s="35" t="s">
        <v>88</v>
      </c>
      <c r="Z45" s="34">
        <v>11</v>
      </c>
      <c r="AA45" s="34">
        <v>11</v>
      </c>
      <c r="AB45" s="35" t="s">
        <v>88</v>
      </c>
      <c r="AC45" s="35" t="s">
        <v>88</v>
      </c>
      <c r="AD45" s="34">
        <v>11</v>
      </c>
      <c r="AE45" s="34">
        <v>11</v>
      </c>
      <c r="AF45" s="34" t="s">
        <v>88</v>
      </c>
      <c r="AG45" s="34" t="s">
        <v>88</v>
      </c>
      <c r="AH45" s="34">
        <v>11</v>
      </c>
      <c r="AI45" s="34">
        <v>11</v>
      </c>
      <c r="AJ45" s="36" t="s">
        <v>88</v>
      </c>
      <c r="AK45" s="54">
        <f t="shared" si="0"/>
        <v>16</v>
      </c>
      <c r="AL45" s="32"/>
      <c r="AM45" s="33" t="str">
        <f t="shared" si="4"/>
        <v> </v>
      </c>
      <c r="AN45" s="33" t="str">
        <f t="shared" si="7"/>
        <v> </v>
      </c>
      <c r="AO45" s="33" t="str">
        <f t="shared" si="8"/>
        <v> </v>
      </c>
      <c r="AP45" s="32"/>
      <c r="AQ45" s="33" t="str">
        <f t="shared" si="9"/>
        <v> </v>
      </c>
      <c r="AR45" s="32"/>
      <c r="AS45" s="33">
        <f t="shared" si="2"/>
        <v>15</v>
      </c>
      <c r="AT45" s="32"/>
      <c r="AU45" s="32"/>
      <c r="AV45" s="225"/>
      <c r="AW45" s="226"/>
      <c r="AX45" s="44">
        <f t="shared" si="3"/>
        <v>176</v>
      </c>
      <c r="AY45" s="32"/>
      <c r="AZ45" s="32"/>
    </row>
    <row r="46" spans="1:52" s="17" customFormat="1" ht="12.75" customHeight="1">
      <c r="A46" s="49">
        <v>37</v>
      </c>
      <c r="B46" s="58" t="s">
        <v>63</v>
      </c>
      <c r="C46" s="51" t="s">
        <v>62</v>
      </c>
      <c r="D46" s="52"/>
      <c r="E46" s="40">
        <v>8</v>
      </c>
      <c r="F46" s="40">
        <v>8</v>
      </c>
      <c r="G46" s="40">
        <v>8</v>
      </c>
      <c r="H46" s="41" t="s">
        <v>88</v>
      </c>
      <c r="I46" s="41" t="s">
        <v>88</v>
      </c>
      <c r="J46" s="40">
        <v>8</v>
      </c>
      <c r="K46" s="40">
        <v>8</v>
      </c>
      <c r="L46" s="40">
        <v>8</v>
      </c>
      <c r="M46" s="40">
        <v>8</v>
      </c>
      <c r="N46" s="40">
        <v>8</v>
      </c>
      <c r="O46" s="41" t="s">
        <v>88</v>
      </c>
      <c r="P46" s="41" t="s">
        <v>88</v>
      </c>
      <c r="Q46" s="40">
        <v>8</v>
      </c>
      <c r="R46" s="40">
        <v>8</v>
      </c>
      <c r="S46" s="40">
        <v>8</v>
      </c>
      <c r="T46" s="59"/>
      <c r="U46" s="40">
        <v>8</v>
      </c>
      <c r="V46" s="40">
        <v>8</v>
      </c>
      <c r="W46" s="41" t="s">
        <v>88</v>
      </c>
      <c r="X46" s="41" t="s">
        <v>88</v>
      </c>
      <c r="Y46" s="40">
        <v>8</v>
      </c>
      <c r="Z46" s="40">
        <v>8</v>
      </c>
      <c r="AA46" s="40">
        <v>8</v>
      </c>
      <c r="AB46" s="40">
        <v>8</v>
      </c>
      <c r="AC46" s="40">
        <v>8</v>
      </c>
      <c r="AD46" s="41" t="s">
        <v>88</v>
      </c>
      <c r="AE46" s="41" t="s">
        <v>88</v>
      </c>
      <c r="AF46" s="40">
        <v>8</v>
      </c>
      <c r="AG46" s="40">
        <v>8</v>
      </c>
      <c r="AH46" s="40">
        <v>8</v>
      </c>
      <c r="AI46" s="40">
        <v>8</v>
      </c>
      <c r="AJ46" s="40">
        <v>8</v>
      </c>
      <c r="AK46" s="54">
        <f t="shared" si="0"/>
        <v>23</v>
      </c>
      <c r="AL46" s="32"/>
      <c r="AM46" s="33" t="str">
        <f t="shared" si="4"/>
        <v> </v>
      </c>
      <c r="AN46" s="33" t="str">
        <f>IF(COUNTIF(E46:AJ46,"Р")=0," ",COUNTIF(E46:AJ46,"Р"))</f>
        <v> </v>
      </c>
      <c r="AO46" s="33" t="str">
        <f>IF(COUNTIF(E46:AL46,"Б")=0," ",COUNTIF(E46:AL46,"Б"))</f>
        <v> </v>
      </c>
      <c r="AP46" s="32"/>
      <c r="AQ46" s="33" t="str">
        <f>IF(COUNTIF(E46:AJ46,"А")=0," ",COUNTIF(E46:AJ46,"А"))</f>
        <v> </v>
      </c>
      <c r="AR46" s="32"/>
      <c r="AS46" s="33">
        <f t="shared" si="2"/>
        <v>8</v>
      </c>
      <c r="AT46" s="32"/>
      <c r="AU46" s="32"/>
      <c r="AV46" s="225"/>
      <c r="AW46" s="226"/>
      <c r="AX46" s="44">
        <f t="shared" si="3"/>
        <v>184</v>
      </c>
      <c r="AY46" s="32"/>
      <c r="AZ46" s="32"/>
    </row>
    <row r="47" spans="1:52" s="17" customFormat="1" ht="12.75" customHeight="1">
      <c r="A47" s="49">
        <v>38</v>
      </c>
      <c r="B47" s="66" t="s">
        <v>99</v>
      </c>
      <c r="C47" s="51" t="s">
        <v>33</v>
      </c>
      <c r="D47" s="52"/>
      <c r="E47" s="34">
        <v>11</v>
      </c>
      <c r="F47" s="34">
        <v>11</v>
      </c>
      <c r="G47" s="35" t="s">
        <v>88</v>
      </c>
      <c r="H47" s="35" t="s">
        <v>88</v>
      </c>
      <c r="I47" s="34">
        <v>11</v>
      </c>
      <c r="J47" s="34">
        <v>11</v>
      </c>
      <c r="K47" s="36" t="s">
        <v>88</v>
      </c>
      <c r="L47" s="35" t="s">
        <v>88</v>
      </c>
      <c r="M47" s="34">
        <v>11</v>
      </c>
      <c r="N47" s="34">
        <v>11</v>
      </c>
      <c r="O47" s="35" t="s">
        <v>88</v>
      </c>
      <c r="P47" s="35" t="s">
        <v>88</v>
      </c>
      <c r="Q47" s="34">
        <v>11</v>
      </c>
      <c r="R47" s="34">
        <v>11</v>
      </c>
      <c r="S47" s="35" t="s">
        <v>88</v>
      </c>
      <c r="T47" s="53"/>
      <c r="U47" s="35" t="s">
        <v>88</v>
      </c>
      <c r="V47" s="34">
        <v>11</v>
      </c>
      <c r="W47" s="34">
        <v>11</v>
      </c>
      <c r="X47" s="35" t="s">
        <v>88</v>
      </c>
      <c r="Y47" s="35" t="s">
        <v>88</v>
      </c>
      <c r="Z47" s="34">
        <v>11</v>
      </c>
      <c r="AA47" s="34">
        <v>11</v>
      </c>
      <c r="AB47" s="35" t="s">
        <v>88</v>
      </c>
      <c r="AC47" s="35" t="s">
        <v>88</v>
      </c>
      <c r="AD47" s="34">
        <v>11</v>
      </c>
      <c r="AE47" s="34">
        <v>11</v>
      </c>
      <c r="AF47" s="34" t="s">
        <v>88</v>
      </c>
      <c r="AG47" s="34" t="s">
        <v>88</v>
      </c>
      <c r="AH47" s="34">
        <v>11</v>
      </c>
      <c r="AI47" s="34">
        <v>11</v>
      </c>
      <c r="AJ47" s="36" t="s">
        <v>88</v>
      </c>
      <c r="AK47" s="54">
        <f t="shared" si="0"/>
        <v>16</v>
      </c>
      <c r="AL47" s="32"/>
      <c r="AM47" s="33" t="str">
        <f t="shared" si="4"/>
        <v> </v>
      </c>
      <c r="AN47" s="33" t="str">
        <f t="shared" si="7"/>
        <v> </v>
      </c>
      <c r="AO47" s="33" t="str">
        <f t="shared" si="8"/>
        <v> </v>
      </c>
      <c r="AP47" s="32"/>
      <c r="AQ47" s="33" t="str">
        <f t="shared" si="9"/>
        <v> </v>
      </c>
      <c r="AR47" s="32"/>
      <c r="AS47" s="33">
        <f t="shared" si="2"/>
        <v>15</v>
      </c>
      <c r="AT47" s="32"/>
      <c r="AU47" s="32"/>
      <c r="AV47" s="225"/>
      <c r="AW47" s="226"/>
      <c r="AX47" s="44">
        <f t="shared" si="3"/>
        <v>176</v>
      </c>
      <c r="AY47" s="32"/>
      <c r="AZ47" s="32"/>
    </row>
    <row r="48" spans="1:52" s="17" customFormat="1" ht="12.75" customHeight="1">
      <c r="A48" s="49">
        <v>39</v>
      </c>
      <c r="B48" s="66" t="s">
        <v>85</v>
      </c>
      <c r="C48" s="51" t="s">
        <v>33</v>
      </c>
      <c r="D48" s="52"/>
      <c r="E48" s="37">
        <v>11</v>
      </c>
      <c r="F48" s="37" t="s">
        <v>88</v>
      </c>
      <c r="G48" s="37" t="s">
        <v>88</v>
      </c>
      <c r="H48" s="37">
        <v>11</v>
      </c>
      <c r="I48" s="37">
        <v>11</v>
      </c>
      <c r="J48" s="37" t="s">
        <v>88</v>
      </c>
      <c r="K48" s="37" t="s">
        <v>88</v>
      </c>
      <c r="L48" s="37">
        <v>11</v>
      </c>
      <c r="M48" s="37">
        <v>11</v>
      </c>
      <c r="N48" s="37" t="s">
        <v>88</v>
      </c>
      <c r="O48" s="37" t="s">
        <v>88</v>
      </c>
      <c r="P48" s="37">
        <v>11</v>
      </c>
      <c r="Q48" s="37">
        <v>11</v>
      </c>
      <c r="R48" s="37" t="s">
        <v>88</v>
      </c>
      <c r="S48" s="61" t="s">
        <v>88</v>
      </c>
      <c r="T48" s="53"/>
      <c r="U48" s="34">
        <v>11</v>
      </c>
      <c r="V48" s="35">
        <v>11</v>
      </c>
      <c r="W48" s="35" t="s">
        <v>88</v>
      </c>
      <c r="X48" s="34" t="s">
        <v>88</v>
      </c>
      <c r="Y48" s="34">
        <v>11</v>
      </c>
      <c r="Z48" s="35">
        <v>11</v>
      </c>
      <c r="AA48" s="35" t="s">
        <v>88</v>
      </c>
      <c r="AB48" s="34" t="s">
        <v>88</v>
      </c>
      <c r="AC48" s="34">
        <v>11</v>
      </c>
      <c r="AD48" s="34">
        <v>11</v>
      </c>
      <c r="AE48" s="34" t="s">
        <v>88</v>
      </c>
      <c r="AF48" s="34" t="s">
        <v>88</v>
      </c>
      <c r="AG48" s="34">
        <v>11</v>
      </c>
      <c r="AH48" s="34">
        <v>11</v>
      </c>
      <c r="AI48" s="34" t="s">
        <v>88</v>
      </c>
      <c r="AJ48" s="34" t="s">
        <v>88</v>
      </c>
      <c r="AK48" s="54">
        <f t="shared" si="0"/>
        <v>15</v>
      </c>
      <c r="AL48" s="32"/>
      <c r="AM48" s="33" t="str">
        <f t="shared" si="4"/>
        <v> </v>
      </c>
      <c r="AN48" s="33" t="str">
        <f t="shared" si="7"/>
        <v> </v>
      </c>
      <c r="AO48" s="33" t="str">
        <f t="shared" si="8"/>
        <v> </v>
      </c>
      <c r="AP48" s="32"/>
      <c r="AQ48" s="33" t="str">
        <f t="shared" si="9"/>
        <v> </v>
      </c>
      <c r="AR48" s="32"/>
      <c r="AS48" s="33">
        <f t="shared" si="2"/>
        <v>16</v>
      </c>
      <c r="AT48" s="32"/>
      <c r="AU48" s="32"/>
      <c r="AV48" s="225"/>
      <c r="AW48" s="226"/>
      <c r="AX48" s="44">
        <f t="shared" si="3"/>
        <v>165</v>
      </c>
      <c r="AY48" s="32"/>
      <c r="AZ48" s="32"/>
    </row>
    <row r="49" spans="1:52" s="17" customFormat="1" ht="12.75" customHeight="1">
      <c r="A49" s="49">
        <v>40</v>
      </c>
      <c r="B49" s="68" t="s">
        <v>100</v>
      </c>
      <c r="C49" s="51" t="s">
        <v>55</v>
      </c>
      <c r="D49" s="52"/>
      <c r="E49" s="34">
        <v>11</v>
      </c>
      <c r="F49" s="34">
        <v>11</v>
      </c>
      <c r="G49" s="35" t="s">
        <v>88</v>
      </c>
      <c r="H49" s="35" t="s">
        <v>88</v>
      </c>
      <c r="I49" s="34">
        <v>11</v>
      </c>
      <c r="J49" s="34">
        <v>11</v>
      </c>
      <c r="K49" s="36" t="s">
        <v>88</v>
      </c>
      <c r="L49" s="35" t="s">
        <v>88</v>
      </c>
      <c r="M49" s="34">
        <v>11</v>
      </c>
      <c r="N49" s="34">
        <v>11</v>
      </c>
      <c r="O49" s="35" t="s">
        <v>88</v>
      </c>
      <c r="P49" s="35" t="s">
        <v>88</v>
      </c>
      <c r="Q49" s="34">
        <v>11</v>
      </c>
      <c r="R49" s="34">
        <v>11</v>
      </c>
      <c r="S49" s="35" t="s">
        <v>88</v>
      </c>
      <c r="T49" s="53"/>
      <c r="U49" s="35" t="s">
        <v>88</v>
      </c>
      <c r="V49" s="34">
        <v>11</v>
      </c>
      <c r="W49" s="34">
        <v>11</v>
      </c>
      <c r="X49" s="35" t="s">
        <v>88</v>
      </c>
      <c r="Y49" s="35" t="s">
        <v>88</v>
      </c>
      <c r="Z49" s="34">
        <v>11</v>
      </c>
      <c r="AA49" s="34">
        <v>11</v>
      </c>
      <c r="AB49" s="35" t="s">
        <v>88</v>
      </c>
      <c r="AC49" s="35" t="s">
        <v>88</v>
      </c>
      <c r="AD49" s="34">
        <v>11</v>
      </c>
      <c r="AE49" s="34">
        <v>11</v>
      </c>
      <c r="AF49" s="34" t="s">
        <v>88</v>
      </c>
      <c r="AG49" s="34" t="s">
        <v>88</v>
      </c>
      <c r="AH49" s="34">
        <v>11</v>
      </c>
      <c r="AI49" s="34">
        <v>11</v>
      </c>
      <c r="AJ49" s="36" t="s">
        <v>88</v>
      </c>
      <c r="AK49" s="54">
        <f t="shared" si="0"/>
        <v>16</v>
      </c>
      <c r="AL49" s="32"/>
      <c r="AM49" s="33" t="str">
        <f t="shared" si="4"/>
        <v> </v>
      </c>
      <c r="AN49" s="33" t="str">
        <f t="shared" si="7"/>
        <v> </v>
      </c>
      <c r="AO49" s="33" t="str">
        <f t="shared" si="8"/>
        <v> </v>
      </c>
      <c r="AP49" s="32"/>
      <c r="AQ49" s="33" t="str">
        <f t="shared" si="9"/>
        <v> </v>
      </c>
      <c r="AR49" s="32"/>
      <c r="AS49" s="33">
        <f t="shared" si="2"/>
        <v>15</v>
      </c>
      <c r="AT49" s="32"/>
      <c r="AU49" s="32"/>
      <c r="AV49" s="225"/>
      <c r="AW49" s="226"/>
      <c r="AX49" s="44">
        <f t="shared" si="3"/>
        <v>176</v>
      </c>
      <c r="AY49" s="32"/>
      <c r="AZ49" s="32"/>
    </row>
    <row r="50" spans="1:52" s="17" customFormat="1" ht="12.75" customHeight="1">
      <c r="A50" s="49">
        <v>41</v>
      </c>
      <c r="B50" s="66" t="s">
        <v>75</v>
      </c>
      <c r="C50" s="51" t="s">
        <v>33</v>
      </c>
      <c r="D50" s="52"/>
      <c r="E50" s="34" t="s">
        <v>88</v>
      </c>
      <c r="F50" s="34">
        <v>11</v>
      </c>
      <c r="G50" s="34">
        <v>11</v>
      </c>
      <c r="H50" s="35" t="s">
        <v>88</v>
      </c>
      <c r="I50" s="35" t="s">
        <v>88</v>
      </c>
      <c r="J50" s="34">
        <v>11</v>
      </c>
      <c r="K50" s="34">
        <v>11</v>
      </c>
      <c r="L50" s="35" t="s">
        <v>88</v>
      </c>
      <c r="M50" s="35" t="s">
        <v>88</v>
      </c>
      <c r="N50" s="34">
        <v>11</v>
      </c>
      <c r="O50" s="34">
        <v>11</v>
      </c>
      <c r="P50" s="34" t="s">
        <v>88</v>
      </c>
      <c r="Q50" s="34" t="s">
        <v>88</v>
      </c>
      <c r="R50" s="34">
        <v>11</v>
      </c>
      <c r="S50" s="34">
        <v>11</v>
      </c>
      <c r="T50" s="53"/>
      <c r="U50" s="34" t="s">
        <v>88</v>
      </c>
      <c r="V50" s="34" t="s">
        <v>88</v>
      </c>
      <c r="W50" s="34">
        <v>11</v>
      </c>
      <c r="X50" s="35">
        <v>11</v>
      </c>
      <c r="Y50" s="35" t="s">
        <v>88</v>
      </c>
      <c r="Z50" s="34" t="s">
        <v>88</v>
      </c>
      <c r="AA50" s="34">
        <v>11</v>
      </c>
      <c r="AB50" s="35">
        <v>11</v>
      </c>
      <c r="AC50" s="35" t="s">
        <v>88</v>
      </c>
      <c r="AD50" s="34" t="s">
        <v>88</v>
      </c>
      <c r="AE50" s="34">
        <v>11</v>
      </c>
      <c r="AF50" s="34">
        <v>11</v>
      </c>
      <c r="AG50" s="34" t="s">
        <v>88</v>
      </c>
      <c r="AH50" s="34" t="s">
        <v>88</v>
      </c>
      <c r="AI50" s="34">
        <v>11</v>
      </c>
      <c r="AJ50" s="36">
        <v>3</v>
      </c>
      <c r="AK50" s="54">
        <f t="shared" si="0"/>
        <v>16</v>
      </c>
      <c r="AL50" s="32"/>
      <c r="AM50" s="33" t="str">
        <f t="shared" si="4"/>
        <v> </v>
      </c>
      <c r="AN50" s="33" t="str">
        <f t="shared" si="7"/>
        <v> </v>
      </c>
      <c r="AO50" s="33" t="str">
        <f t="shared" si="8"/>
        <v> </v>
      </c>
      <c r="AP50" s="32"/>
      <c r="AQ50" s="33" t="str">
        <f t="shared" si="9"/>
        <v> </v>
      </c>
      <c r="AR50" s="32"/>
      <c r="AS50" s="33">
        <f t="shared" si="2"/>
        <v>15</v>
      </c>
      <c r="AT50" s="32"/>
      <c r="AU50" s="32"/>
      <c r="AV50" s="225"/>
      <c r="AW50" s="226"/>
      <c r="AX50" s="44">
        <f t="shared" si="3"/>
        <v>168</v>
      </c>
      <c r="AY50" s="32"/>
      <c r="AZ50" s="32"/>
    </row>
    <row r="51" spans="1:52" s="17" customFormat="1" ht="12.75" customHeight="1">
      <c r="A51" s="49">
        <v>42</v>
      </c>
      <c r="B51" s="72" t="s">
        <v>101</v>
      </c>
      <c r="C51" s="51" t="s">
        <v>55</v>
      </c>
      <c r="D51" s="52"/>
      <c r="E51" s="40">
        <v>8</v>
      </c>
      <c r="F51" s="40">
        <v>8</v>
      </c>
      <c r="G51" s="40">
        <v>8</v>
      </c>
      <c r="H51" s="41" t="s">
        <v>88</v>
      </c>
      <c r="I51" s="41" t="s">
        <v>88</v>
      </c>
      <c r="J51" s="40">
        <v>8</v>
      </c>
      <c r="K51" s="40">
        <v>8</v>
      </c>
      <c r="L51" s="40">
        <v>8</v>
      </c>
      <c r="M51" s="40">
        <v>8</v>
      </c>
      <c r="N51" s="40">
        <v>8</v>
      </c>
      <c r="O51" s="41" t="s">
        <v>88</v>
      </c>
      <c r="P51" s="41" t="s">
        <v>88</v>
      </c>
      <c r="Q51" s="40">
        <v>8</v>
      </c>
      <c r="R51" s="40">
        <v>8</v>
      </c>
      <c r="S51" s="40">
        <v>8</v>
      </c>
      <c r="T51" s="59"/>
      <c r="U51" s="40">
        <v>8</v>
      </c>
      <c r="V51" s="40">
        <v>8</v>
      </c>
      <c r="W51" s="41" t="s">
        <v>88</v>
      </c>
      <c r="X51" s="41" t="s">
        <v>88</v>
      </c>
      <c r="Y51" s="40">
        <v>8</v>
      </c>
      <c r="Z51" s="40">
        <v>8</v>
      </c>
      <c r="AA51" s="40">
        <v>8</v>
      </c>
      <c r="AB51" s="40">
        <v>8</v>
      </c>
      <c r="AC51" s="40">
        <v>8</v>
      </c>
      <c r="AD51" s="41" t="s">
        <v>88</v>
      </c>
      <c r="AE51" s="41" t="s">
        <v>88</v>
      </c>
      <c r="AF51" s="40">
        <v>8</v>
      </c>
      <c r="AG51" s="40">
        <v>8</v>
      </c>
      <c r="AH51" s="40">
        <v>8</v>
      </c>
      <c r="AI51" s="40">
        <v>8</v>
      </c>
      <c r="AJ51" s="40">
        <v>8</v>
      </c>
      <c r="AK51" s="54">
        <f t="shared" si="0"/>
        <v>23</v>
      </c>
      <c r="AL51" s="32"/>
      <c r="AM51" s="33" t="str">
        <f t="shared" si="4"/>
        <v> </v>
      </c>
      <c r="AN51" s="33" t="str">
        <f t="shared" si="7"/>
        <v> </v>
      </c>
      <c r="AO51" s="33" t="str">
        <f t="shared" si="8"/>
        <v> </v>
      </c>
      <c r="AP51" s="32"/>
      <c r="AQ51" s="33" t="str">
        <f t="shared" si="9"/>
        <v> </v>
      </c>
      <c r="AR51" s="32"/>
      <c r="AS51" s="33">
        <f t="shared" si="2"/>
        <v>8</v>
      </c>
      <c r="AT51" s="32"/>
      <c r="AU51" s="32"/>
      <c r="AV51" s="225"/>
      <c r="AW51" s="226"/>
      <c r="AX51" s="44">
        <f t="shared" si="3"/>
        <v>184</v>
      </c>
      <c r="AY51" s="32"/>
      <c r="AZ51" s="32"/>
    </row>
    <row r="52" spans="1:52" s="17" customFormat="1" ht="12.75" customHeight="1">
      <c r="A52" s="49">
        <v>43</v>
      </c>
      <c r="B52" s="60" t="s">
        <v>68</v>
      </c>
      <c r="C52" s="51" t="s">
        <v>67</v>
      </c>
      <c r="D52" s="52"/>
      <c r="E52" s="40">
        <v>8</v>
      </c>
      <c r="F52" s="40">
        <v>8</v>
      </c>
      <c r="G52" s="40">
        <v>8</v>
      </c>
      <c r="H52" s="41" t="s">
        <v>88</v>
      </c>
      <c r="I52" s="41" t="s">
        <v>88</v>
      </c>
      <c r="J52" s="40">
        <v>8</v>
      </c>
      <c r="K52" s="40">
        <v>8</v>
      </c>
      <c r="L52" s="40">
        <v>8</v>
      </c>
      <c r="M52" s="40">
        <v>8</v>
      </c>
      <c r="N52" s="40">
        <v>8</v>
      </c>
      <c r="O52" s="41" t="s">
        <v>88</v>
      </c>
      <c r="P52" s="41" t="s">
        <v>88</v>
      </c>
      <c r="Q52" s="40">
        <v>8</v>
      </c>
      <c r="R52" s="40">
        <v>8</v>
      </c>
      <c r="S52" s="40">
        <v>8</v>
      </c>
      <c r="T52" s="59"/>
      <c r="U52" s="40">
        <v>8</v>
      </c>
      <c r="V52" s="40">
        <v>8</v>
      </c>
      <c r="W52" s="41" t="s">
        <v>88</v>
      </c>
      <c r="X52" s="41" t="s">
        <v>88</v>
      </c>
      <c r="Y52" s="40">
        <v>8</v>
      </c>
      <c r="Z52" s="40">
        <v>8</v>
      </c>
      <c r="AA52" s="40">
        <v>8</v>
      </c>
      <c r="AB52" s="40">
        <v>8</v>
      </c>
      <c r="AC52" s="40">
        <v>8</v>
      </c>
      <c r="AD52" s="41" t="s">
        <v>88</v>
      </c>
      <c r="AE52" s="41" t="s">
        <v>88</v>
      </c>
      <c r="AF52" s="40">
        <v>8</v>
      </c>
      <c r="AG52" s="40">
        <v>8</v>
      </c>
      <c r="AH52" s="40">
        <v>8</v>
      </c>
      <c r="AI52" s="40">
        <v>8</v>
      </c>
      <c r="AJ52" s="40">
        <v>8</v>
      </c>
      <c r="AK52" s="54">
        <f t="shared" si="0"/>
        <v>23</v>
      </c>
      <c r="AL52" s="32"/>
      <c r="AM52" s="33" t="str">
        <f t="shared" si="4"/>
        <v> </v>
      </c>
      <c r="AN52" s="33" t="str">
        <f>IF(COUNTIF(E52:AJ52,"Р")=0," ",COUNTIF(E52:AJ52,"Р"))</f>
        <v> </v>
      </c>
      <c r="AO52" s="33" t="str">
        <f>IF(COUNTIF(E52:AL52,"Б")=0," ",COUNTIF(E52:AL52,"Б"))</f>
        <v> </v>
      </c>
      <c r="AP52" s="32"/>
      <c r="AQ52" s="33" t="str">
        <f>IF(COUNTIF(E52:AJ52,"А")=0," ",COUNTIF(E52:AJ52,"А"))</f>
        <v> </v>
      </c>
      <c r="AR52" s="32"/>
      <c r="AS52" s="33">
        <f t="shared" si="2"/>
        <v>8</v>
      </c>
      <c r="AT52" s="32"/>
      <c r="AU52" s="32"/>
      <c r="AV52" s="225"/>
      <c r="AW52" s="226"/>
      <c r="AX52" s="44">
        <f t="shared" si="3"/>
        <v>184</v>
      </c>
      <c r="AY52" s="32"/>
      <c r="AZ52" s="32"/>
    </row>
    <row r="53" spans="1:52" s="17" customFormat="1" ht="12.75" customHeight="1">
      <c r="A53" s="49">
        <v>44</v>
      </c>
      <c r="B53" s="66" t="s">
        <v>76</v>
      </c>
      <c r="C53" s="51" t="s">
        <v>33</v>
      </c>
      <c r="D53" s="52"/>
      <c r="E53" s="34">
        <v>8</v>
      </c>
      <c r="F53" s="34" t="s">
        <v>88</v>
      </c>
      <c r="G53" s="34">
        <v>11</v>
      </c>
      <c r="H53" s="34">
        <v>11</v>
      </c>
      <c r="I53" s="35" t="s">
        <v>88</v>
      </c>
      <c r="J53" s="35" t="s">
        <v>88</v>
      </c>
      <c r="K53" s="34">
        <v>11</v>
      </c>
      <c r="L53" s="34">
        <v>11</v>
      </c>
      <c r="M53" s="35" t="s">
        <v>88</v>
      </c>
      <c r="N53" s="35" t="s">
        <v>88</v>
      </c>
      <c r="O53" s="34">
        <v>11</v>
      </c>
      <c r="P53" s="34">
        <v>11</v>
      </c>
      <c r="Q53" s="35" t="s">
        <v>88</v>
      </c>
      <c r="R53" s="35" t="s">
        <v>88</v>
      </c>
      <c r="S53" s="34">
        <v>11</v>
      </c>
      <c r="T53" s="53"/>
      <c r="U53" s="34">
        <v>11</v>
      </c>
      <c r="V53" s="35" t="s">
        <v>88</v>
      </c>
      <c r="W53" s="35" t="s">
        <v>88</v>
      </c>
      <c r="X53" s="34">
        <v>11</v>
      </c>
      <c r="Y53" s="34">
        <v>11</v>
      </c>
      <c r="Z53" s="35" t="s">
        <v>88</v>
      </c>
      <c r="AA53" s="35" t="s">
        <v>88</v>
      </c>
      <c r="AB53" s="34">
        <v>11</v>
      </c>
      <c r="AC53" s="34">
        <v>11</v>
      </c>
      <c r="AD53" s="34" t="s">
        <v>88</v>
      </c>
      <c r="AE53" s="34" t="s">
        <v>88</v>
      </c>
      <c r="AF53" s="34">
        <v>11</v>
      </c>
      <c r="AG53" s="34">
        <v>11</v>
      </c>
      <c r="AH53" s="34" t="s">
        <v>88</v>
      </c>
      <c r="AI53" s="34" t="s">
        <v>88</v>
      </c>
      <c r="AJ53" s="34">
        <v>11</v>
      </c>
      <c r="AK53" s="54">
        <f t="shared" si="0"/>
        <v>16</v>
      </c>
      <c r="AL53" s="32"/>
      <c r="AM53" s="33" t="str">
        <f t="shared" si="4"/>
        <v> </v>
      </c>
      <c r="AN53" s="33" t="str">
        <f t="shared" si="7"/>
        <v> </v>
      </c>
      <c r="AO53" s="33" t="str">
        <f t="shared" si="8"/>
        <v> </v>
      </c>
      <c r="AP53" s="32"/>
      <c r="AQ53" s="33" t="str">
        <f t="shared" si="9"/>
        <v> </v>
      </c>
      <c r="AR53" s="32"/>
      <c r="AS53" s="33">
        <f t="shared" si="2"/>
        <v>15</v>
      </c>
      <c r="AT53" s="32"/>
      <c r="AU53" s="32"/>
      <c r="AV53" s="225"/>
      <c r="AW53" s="226"/>
      <c r="AX53" s="44">
        <f t="shared" si="3"/>
        <v>173</v>
      </c>
      <c r="AY53" s="32"/>
      <c r="AZ53" s="32"/>
    </row>
    <row r="54" spans="1:52" s="17" customFormat="1" ht="12.75" customHeight="1">
      <c r="A54" s="49">
        <v>45</v>
      </c>
      <c r="B54" s="66" t="s">
        <v>102</v>
      </c>
      <c r="C54" s="51" t="s">
        <v>33</v>
      </c>
      <c r="D54" s="52"/>
      <c r="E54" s="34">
        <v>8</v>
      </c>
      <c r="F54" s="34" t="s">
        <v>88</v>
      </c>
      <c r="G54" s="34">
        <v>11</v>
      </c>
      <c r="H54" s="34">
        <v>11</v>
      </c>
      <c r="I54" s="35" t="s">
        <v>88</v>
      </c>
      <c r="J54" s="35" t="s">
        <v>88</v>
      </c>
      <c r="K54" s="34">
        <v>11</v>
      </c>
      <c r="L54" s="34">
        <v>11</v>
      </c>
      <c r="M54" s="35" t="s">
        <v>88</v>
      </c>
      <c r="N54" s="35" t="s">
        <v>88</v>
      </c>
      <c r="O54" s="34">
        <v>11</v>
      </c>
      <c r="P54" s="34">
        <v>11</v>
      </c>
      <c r="Q54" s="35" t="s">
        <v>88</v>
      </c>
      <c r="R54" s="35" t="s">
        <v>88</v>
      </c>
      <c r="S54" s="34">
        <v>11</v>
      </c>
      <c r="T54" s="53"/>
      <c r="U54" s="34">
        <v>11</v>
      </c>
      <c r="V54" s="35" t="s">
        <v>88</v>
      </c>
      <c r="W54" s="35" t="s">
        <v>88</v>
      </c>
      <c r="X54" s="34">
        <v>11</v>
      </c>
      <c r="Y54" s="34">
        <v>11</v>
      </c>
      <c r="Z54" s="35" t="s">
        <v>88</v>
      </c>
      <c r="AA54" s="35" t="s">
        <v>88</v>
      </c>
      <c r="AB54" s="34">
        <v>11</v>
      </c>
      <c r="AC54" s="34">
        <v>11</v>
      </c>
      <c r="AD54" s="34" t="s">
        <v>88</v>
      </c>
      <c r="AE54" s="34" t="s">
        <v>88</v>
      </c>
      <c r="AF54" s="34">
        <v>11</v>
      </c>
      <c r="AG54" s="34">
        <v>11</v>
      </c>
      <c r="AH54" s="34" t="s">
        <v>88</v>
      </c>
      <c r="AI54" s="34" t="s">
        <v>88</v>
      </c>
      <c r="AJ54" s="34">
        <v>11</v>
      </c>
      <c r="AK54" s="54">
        <f t="shared" si="0"/>
        <v>16</v>
      </c>
      <c r="AL54" s="32"/>
      <c r="AM54" s="33" t="str">
        <f t="shared" si="4"/>
        <v> </v>
      </c>
      <c r="AN54" s="33" t="str">
        <f t="shared" si="7"/>
        <v> </v>
      </c>
      <c r="AO54" s="33" t="str">
        <f t="shared" si="8"/>
        <v> </v>
      </c>
      <c r="AP54" s="32"/>
      <c r="AQ54" s="33" t="str">
        <f t="shared" si="9"/>
        <v> </v>
      </c>
      <c r="AR54" s="32"/>
      <c r="AS54" s="33">
        <f t="shared" si="2"/>
        <v>15</v>
      </c>
      <c r="AT54" s="32"/>
      <c r="AU54" s="32"/>
      <c r="AV54" s="225"/>
      <c r="AW54" s="226"/>
      <c r="AX54" s="44">
        <f t="shared" si="3"/>
        <v>173</v>
      </c>
      <c r="AY54" s="32"/>
      <c r="AZ54" s="32"/>
    </row>
    <row r="55" spans="1:52" s="17" customFormat="1" ht="12.75" customHeight="1">
      <c r="A55" s="49">
        <v>46</v>
      </c>
      <c r="B55" s="66" t="s">
        <v>112</v>
      </c>
      <c r="C55" s="51" t="s">
        <v>55</v>
      </c>
      <c r="D55" s="52"/>
      <c r="E55" s="37">
        <v>11</v>
      </c>
      <c r="F55" s="37" t="s">
        <v>88</v>
      </c>
      <c r="G55" s="37" t="s">
        <v>88</v>
      </c>
      <c r="H55" s="37">
        <v>11</v>
      </c>
      <c r="I55" s="37">
        <v>11</v>
      </c>
      <c r="J55" s="37" t="s">
        <v>88</v>
      </c>
      <c r="K55" s="37" t="s">
        <v>88</v>
      </c>
      <c r="L55" s="37">
        <v>11</v>
      </c>
      <c r="M55" s="37">
        <v>11</v>
      </c>
      <c r="N55" s="37" t="s">
        <v>88</v>
      </c>
      <c r="O55" s="37" t="s">
        <v>88</v>
      </c>
      <c r="P55" s="37">
        <v>11</v>
      </c>
      <c r="Q55" s="37">
        <v>11</v>
      </c>
      <c r="R55" s="37" t="s">
        <v>88</v>
      </c>
      <c r="S55" s="61" t="s">
        <v>88</v>
      </c>
      <c r="T55" s="53"/>
      <c r="U55" s="34">
        <v>11</v>
      </c>
      <c r="V55" s="35">
        <v>11</v>
      </c>
      <c r="W55" s="35" t="s">
        <v>88</v>
      </c>
      <c r="X55" s="34" t="s">
        <v>88</v>
      </c>
      <c r="Y55" s="34">
        <v>11</v>
      </c>
      <c r="Z55" s="35">
        <v>11</v>
      </c>
      <c r="AA55" s="35" t="s">
        <v>88</v>
      </c>
      <c r="AB55" s="34" t="s">
        <v>88</v>
      </c>
      <c r="AC55" s="34">
        <v>11</v>
      </c>
      <c r="AD55" s="34">
        <v>11</v>
      </c>
      <c r="AE55" s="34" t="s">
        <v>88</v>
      </c>
      <c r="AF55" s="34" t="s">
        <v>88</v>
      </c>
      <c r="AG55" s="34">
        <v>11</v>
      </c>
      <c r="AH55" s="34">
        <v>11</v>
      </c>
      <c r="AI55" s="34" t="s">
        <v>88</v>
      </c>
      <c r="AJ55" s="34" t="s">
        <v>88</v>
      </c>
      <c r="AK55" s="54">
        <f t="shared" si="0"/>
        <v>15</v>
      </c>
      <c r="AL55" s="32"/>
      <c r="AM55" s="33" t="str">
        <f t="shared" si="4"/>
        <v> </v>
      </c>
      <c r="AN55" s="33"/>
      <c r="AO55" s="33"/>
      <c r="AP55" s="32"/>
      <c r="AQ55" s="33"/>
      <c r="AR55" s="32"/>
      <c r="AS55" s="33">
        <f t="shared" si="2"/>
        <v>16</v>
      </c>
      <c r="AT55" s="32"/>
      <c r="AU55" s="32"/>
      <c r="AV55" s="225"/>
      <c r="AW55" s="226"/>
      <c r="AX55" s="44">
        <f t="shared" si="3"/>
        <v>165</v>
      </c>
      <c r="AY55" s="32"/>
      <c r="AZ55" s="32"/>
    </row>
    <row r="56" spans="1:52" s="17" customFormat="1" ht="12.75" customHeight="1">
      <c r="A56" s="49">
        <v>47</v>
      </c>
      <c r="B56" s="66" t="s">
        <v>111</v>
      </c>
      <c r="C56" s="51" t="s">
        <v>57</v>
      </c>
      <c r="D56" s="52"/>
      <c r="E56" s="34">
        <v>11</v>
      </c>
      <c r="F56" s="34">
        <v>11</v>
      </c>
      <c r="G56" s="35" t="s">
        <v>88</v>
      </c>
      <c r="H56" s="35" t="s">
        <v>88</v>
      </c>
      <c r="I56" s="34">
        <v>11</v>
      </c>
      <c r="J56" s="34">
        <v>11</v>
      </c>
      <c r="K56" s="36" t="s">
        <v>88</v>
      </c>
      <c r="L56" s="35" t="s">
        <v>88</v>
      </c>
      <c r="M56" s="34">
        <v>11</v>
      </c>
      <c r="N56" s="34">
        <v>11</v>
      </c>
      <c r="O56" s="35" t="s">
        <v>88</v>
      </c>
      <c r="P56" s="35" t="s">
        <v>88</v>
      </c>
      <c r="Q56" s="34">
        <v>11</v>
      </c>
      <c r="R56" s="34">
        <v>11</v>
      </c>
      <c r="S56" s="35" t="s">
        <v>88</v>
      </c>
      <c r="T56" s="53"/>
      <c r="U56" s="35" t="s">
        <v>88</v>
      </c>
      <c r="V56" s="34">
        <v>11</v>
      </c>
      <c r="W56" s="34">
        <v>11</v>
      </c>
      <c r="X56" s="35" t="s">
        <v>88</v>
      </c>
      <c r="Y56" s="35" t="s">
        <v>88</v>
      </c>
      <c r="Z56" s="34">
        <v>11</v>
      </c>
      <c r="AA56" s="34">
        <v>11</v>
      </c>
      <c r="AB56" s="35" t="s">
        <v>88</v>
      </c>
      <c r="AC56" s="35" t="s">
        <v>88</v>
      </c>
      <c r="AD56" s="34">
        <v>11</v>
      </c>
      <c r="AE56" s="34">
        <v>11</v>
      </c>
      <c r="AF56" s="34" t="s">
        <v>88</v>
      </c>
      <c r="AG56" s="34" t="s">
        <v>88</v>
      </c>
      <c r="AH56" s="34">
        <v>11</v>
      </c>
      <c r="AI56" s="34">
        <v>11</v>
      </c>
      <c r="AJ56" s="36" t="s">
        <v>88</v>
      </c>
      <c r="AK56" s="54">
        <f t="shared" si="0"/>
        <v>16</v>
      </c>
      <c r="AL56" s="32"/>
      <c r="AM56" s="33" t="str">
        <f t="shared" si="4"/>
        <v> </v>
      </c>
      <c r="AN56" s="33"/>
      <c r="AO56" s="33"/>
      <c r="AP56" s="32"/>
      <c r="AQ56" s="33"/>
      <c r="AR56" s="32"/>
      <c r="AS56" s="33">
        <f t="shared" si="2"/>
        <v>15</v>
      </c>
      <c r="AT56" s="32"/>
      <c r="AU56" s="32"/>
      <c r="AV56" s="225"/>
      <c r="AW56" s="226"/>
      <c r="AX56" s="44">
        <f t="shared" si="3"/>
        <v>176</v>
      </c>
      <c r="AY56" s="32"/>
      <c r="AZ56" s="32"/>
    </row>
    <row r="57" spans="1:52" s="17" customFormat="1" ht="12.75" customHeight="1">
      <c r="A57" s="49">
        <v>48</v>
      </c>
      <c r="B57" s="66" t="s">
        <v>103</v>
      </c>
      <c r="C57" s="51" t="s">
        <v>33</v>
      </c>
      <c r="D57" s="52"/>
      <c r="E57" s="34">
        <v>11</v>
      </c>
      <c r="F57" s="34">
        <v>11</v>
      </c>
      <c r="G57" s="35" t="s">
        <v>88</v>
      </c>
      <c r="H57" s="35" t="s">
        <v>88</v>
      </c>
      <c r="I57" s="34">
        <v>11</v>
      </c>
      <c r="J57" s="34">
        <v>11</v>
      </c>
      <c r="K57" s="36" t="s">
        <v>88</v>
      </c>
      <c r="L57" s="35" t="s">
        <v>88</v>
      </c>
      <c r="M57" s="34">
        <v>11</v>
      </c>
      <c r="N57" s="34">
        <v>11</v>
      </c>
      <c r="O57" s="35" t="s">
        <v>88</v>
      </c>
      <c r="P57" s="35" t="s">
        <v>88</v>
      </c>
      <c r="Q57" s="34">
        <v>11</v>
      </c>
      <c r="R57" s="34">
        <v>11</v>
      </c>
      <c r="S57" s="35" t="s">
        <v>88</v>
      </c>
      <c r="T57" s="53"/>
      <c r="U57" s="35" t="s">
        <v>88</v>
      </c>
      <c r="V57" s="34">
        <v>11</v>
      </c>
      <c r="W57" s="34">
        <v>11</v>
      </c>
      <c r="X57" s="35" t="s">
        <v>88</v>
      </c>
      <c r="Y57" s="35" t="s">
        <v>88</v>
      </c>
      <c r="Z57" s="34">
        <v>11</v>
      </c>
      <c r="AA57" s="34">
        <v>11</v>
      </c>
      <c r="AB57" s="35" t="s">
        <v>88</v>
      </c>
      <c r="AC57" s="35" t="s">
        <v>88</v>
      </c>
      <c r="AD57" s="34">
        <v>11</v>
      </c>
      <c r="AE57" s="34">
        <v>11</v>
      </c>
      <c r="AF57" s="34" t="s">
        <v>88</v>
      </c>
      <c r="AG57" s="34" t="s">
        <v>88</v>
      </c>
      <c r="AH57" s="34">
        <v>11</v>
      </c>
      <c r="AI57" s="34">
        <v>11</v>
      </c>
      <c r="AJ57" s="36" t="s">
        <v>88</v>
      </c>
      <c r="AK57" s="54">
        <f t="shared" si="0"/>
        <v>16</v>
      </c>
      <c r="AL57" s="32"/>
      <c r="AM57" s="33" t="str">
        <f t="shared" si="4"/>
        <v> </v>
      </c>
      <c r="AN57" s="33" t="str">
        <f t="shared" si="7"/>
        <v> </v>
      </c>
      <c r="AO57" s="33" t="str">
        <f t="shared" si="8"/>
        <v> </v>
      </c>
      <c r="AP57" s="32"/>
      <c r="AQ57" s="33" t="str">
        <f t="shared" si="9"/>
        <v> </v>
      </c>
      <c r="AR57" s="32"/>
      <c r="AS57" s="33">
        <f t="shared" si="2"/>
        <v>15</v>
      </c>
      <c r="AT57" s="32"/>
      <c r="AU57" s="32"/>
      <c r="AV57" s="225"/>
      <c r="AW57" s="226"/>
      <c r="AX57" s="44">
        <f t="shared" si="3"/>
        <v>176</v>
      </c>
      <c r="AY57" s="32"/>
      <c r="AZ57" s="32"/>
    </row>
    <row r="58" spans="1:52" s="17" customFormat="1" ht="12.75" customHeight="1">
      <c r="A58" s="49">
        <v>49</v>
      </c>
      <c r="B58" s="68" t="s">
        <v>104</v>
      </c>
      <c r="C58" s="51" t="s">
        <v>55</v>
      </c>
      <c r="D58" s="52"/>
      <c r="E58" s="42"/>
      <c r="F58" s="42"/>
      <c r="G58" s="42"/>
      <c r="H58" s="42"/>
      <c r="I58" s="42"/>
      <c r="J58" s="42"/>
      <c r="K58" s="42"/>
      <c r="L58" s="43"/>
      <c r="M58" s="43"/>
      <c r="N58" s="42"/>
      <c r="O58" s="34">
        <v>11</v>
      </c>
      <c r="P58" s="34" t="s">
        <v>88</v>
      </c>
      <c r="Q58" s="34" t="s">
        <v>88</v>
      </c>
      <c r="R58" s="34">
        <v>11</v>
      </c>
      <c r="S58" s="34">
        <v>11</v>
      </c>
      <c r="T58" s="53"/>
      <c r="U58" s="34" t="s">
        <v>88</v>
      </c>
      <c r="V58" s="34" t="s">
        <v>88</v>
      </c>
      <c r="W58" s="34">
        <v>11</v>
      </c>
      <c r="X58" s="35">
        <v>11</v>
      </c>
      <c r="Y58" s="35" t="s">
        <v>88</v>
      </c>
      <c r="Z58" s="34" t="s">
        <v>88</v>
      </c>
      <c r="AA58" s="34">
        <v>11</v>
      </c>
      <c r="AB58" s="35">
        <v>11</v>
      </c>
      <c r="AC58" s="35" t="s">
        <v>88</v>
      </c>
      <c r="AD58" s="34" t="s">
        <v>88</v>
      </c>
      <c r="AE58" s="34">
        <v>11</v>
      </c>
      <c r="AF58" s="34">
        <v>11</v>
      </c>
      <c r="AG58" s="34" t="s">
        <v>88</v>
      </c>
      <c r="AH58" s="34" t="s">
        <v>88</v>
      </c>
      <c r="AI58" s="34">
        <v>11</v>
      </c>
      <c r="AJ58" s="36">
        <v>3</v>
      </c>
      <c r="AK58" s="54">
        <f t="shared" si="0"/>
        <v>11</v>
      </c>
      <c r="AL58" s="32"/>
      <c r="AM58" s="33" t="str">
        <f t="shared" si="4"/>
        <v> </v>
      </c>
      <c r="AN58" s="33" t="str">
        <f t="shared" si="7"/>
        <v> </v>
      </c>
      <c r="AO58" s="33" t="str">
        <f t="shared" si="8"/>
        <v> </v>
      </c>
      <c r="AP58" s="32"/>
      <c r="AQ58" s="33" t="str">
        <f t="shared" si="9"/>
        <v> </v>
      </c>
      <c r="AR58" s="32"/>
      <c r="AS58" s="33">
        <f t="shared" si="2"/>
        <v>10</v>
      </c>
      <c r="AT58" s="32"/>
      <c r="AU58" s="32"/>
      <c r="AV58" s="225"/>
      <c r="AW58" s="226"/>
      <c r="AX58" s="44">
        <f t="shared" si="3"/>
        <v>113</v>
      </c>
      <c r="AY58" s="32"/>
      <c r="AZ58" s="32"/>
    </row>
    <row r="59" spans="1:52" s="17" customFormat="1" ht="12.75" customHeight="1">
      <c r="A59" s="49">
        <v>50</v>
      </c>
      <c r="B59" s="68" t="s">
        <v>113</v>
      </c>
      <c r="C59" s="51" t="s">
        <v>33</v>
      </c>
      <c r="D59" s="52"/>
      <c r="E59" s="42"/>
      <c r="F59" s="42"/>
      <c r="G59" s="42"/>
      <c r="H59" s="42"/>
      <c r="I59" s="42"/>
      <c r="J59" s="42"/>
      <c r="K59" s="42"/>
      <c r="L59" s="43"/>
      <c r="M59" s="43"/>
      <c r="N59" s="42"/>
      <c r="O59" s="34">
        <v>11</v>
      </c>
      <c r="P59" s="34">
        <v>11</v>
      </c>
      <c r="Q59" s="35" t="s">
        <v>88</v>
      </c>
      <c r="R59" s="35" t="s">
        <v>88</v>
      </c>
      <c r="S59" s="34">
        <v>11</v>
      </c>
      <c r="T59" s="53"/>
      <c r="U59" s="34">
        <v>11</v>
      </c>
      <c r="V59" s="35" t="s">
        <v>88</v>
      </c>
      <c r="W59" s="35" t="s">
        <v>88</v>
      </c>
      <c r="X59" s="34">
        <v>11</v>
      </c>
      <c r="Y59" s="34">
        <v>11</v>
      </c>
      <c r="Z59" s="35" t="s">
        <v>88</v>
      </c>
      <c r="AA59" s="35" t="s">
        <v>88</v>
      </c>
      <c r="AB59" s="34">
        <v>11</v>
      </c>
      <c r="AC59" s="34">
        <v>11</v>
      </c>
      <c r="AD59" s="34" t="s">
        <v>88</v>
      </c>
      <c r="AE59" s="34" t="s">
        <v>88</v>
      </c>
      <c r="AF59" s="34">
        <v>11</v>
      </c>
      <c r="AG59" s="34">
        <v>11</v>
      </c>
      <c r="AH59" s="34" t="s">
        <v>88</v>
      </c>
      <c r="AI59" s="34" t="s">
        <v>88</v>
      </c>
      <c r="AJ59" s="34">
        <v>11</v>
      </c>
      <c r="AK59" s="54">
        <f t="shared" si="0"/>
        <v>11</v>
      </c>
      <c r="AL59" s="32"/>
      <c r="AM59" s="33" t="str">
        <f t="shared" si="4"/>
        <v> </v>
      </c>
      <c r="AN59" s="33"/>
      <c r="AO59" s="33"/>
      <c r="AP59" s="32"/>
      <c r="AQ59" s="33"/>
      <c r="AR59" s="32"/>
      <c r="AS59" s="33">
        <f t="shared" si="2"/>
        <v>10</v>
      </c>
      <c r="AT59" s="32"/>
      <c r="AU59" s="32"/>
      <c r="AV59" s="225"/>
      <c r="AW59" s="226"/>
      <c r="AX59" s="44">
        <f t="shared" si="3"/>
        <v>121</v>
      </c>
      <c r="AY59" s="32"/>
      <c r="AZ59" s="32"/>
    </row>
    <row r="60" spans="1:52" s="17" customFormat="1" ht="12.75" customHeight="1">
      <c r="A60" s="49">
        <v>51</v>
      </c>
      <c r="B60" s="66" t="s">
        <v>77</v>
      </c>
      <c r="C60" s="51" t="s">
        <v>33</v>
      </c>
      <c r="D60" s="52"/>
      <c r="E60" s="34">
        <v>8</v>
      </c>
      <c r="F60" s="34" t="s">
        <v>88</v>
      </c>
      <c r="G60" s="34">
        <v>11</v>
      </c>
      <c r="H60" s="34">
        <v>11</v>
      </c>
      <c r="I60" s="35" t="s">
        <v>88</v>
      </c>
      <c r="J60" s="35" t="s">
        <v>88</v>
      </c>
      <c r="K60" s="34">
        <v>11</v>
      </c>
      <c r="L60" s="34">
        <v>11</v>
      </c>
      <c r="M60" s="35" t="s">
        <v>88</v>
      </c>
      <c r="N60" s="35" t="s">
        <v>88</v>
      </c>
      <c r="O60" s="34">
        <v>11</v>
      </c>
      <c r="P60" s="34">
        <v>11</v>
      </c>
      <c r="Q60" s="35" t="s">
        <v>88</v>
      </c>
      <c r="R60" s="35" t="s">
        <v>88</v>
      </c>
      <c r="S60" s="34">
        <v>11</v>
      </c>
      <c r="T60" s="53"/>
      <c r="U60" s="34">
        <v>11</v>
      </c>
      <c r="V60" s="35" t="s">
        <v>88</v>
      </c>
      <c r="W60" s="35" t="s">
        <v>88</v>
      </c>
      <c r="X60" s="34">
        <v>11</v>
      </c>
      <c r="Y60" s="34">
        <v>11</v>
      </c>
      <c r="Z60" s="35" t="s">
        <v>88</v>
      </c>
      <c r="AA60" s="35" t="s">
        <v>88</v>
      </c>
      <c r="AB60" s="34">
        <v>11</v>
      </c>
      <c r="AC60" s="34">
        <v>11</v>
      </c>
      <c r="AD60" s="34" t="s">
        <v>88</v>
      </c>
      <c r="AE60" s="34" t="s">
        <v>88</v>
      </c>
      <c r="AF60" s="34">
        <v>11</v>
      </c>
      <c r="AG60" s="34">
        <v>11</v>
      </c>
      <c r="AH60" s="34" t="s">
        <v>88</v>
      </c>
      <c r="AI60" s="34" t="s">
        <v>88</v>
      </c>
      <c r="AJ60" s="34">
        <v>11</v>
      </c>
      <c r="AK60" s="54">
        <f t="shared" si="0"/>
        <v>16</v>
      </c>
      <c r="AL60" s="32"/>
      <c r="AM60" s="33" t="str">
        <f t="shared" si="4"/>
        <v> </v>
      </c>
      <c r="AN60" s="33" t="str">
        <f t="shared" si="7"/>
        <v> </v>
      </c>
      <c r="AO60" s="33" t="str">
        <f t="shared" si="8"/>
        <v> </v>
      </c>
      <c r="AP60" s="32"/>
      <c r="AQ60" s="33" t="str">
        <f t="shared" si="9"/>
        <v> </v>
      </c>
      <c r="AR60" s="32"/>
      <c r="AS60" s="33">
        <f t="shared" si="2"/>
        <v>15</v>
      </c>
      <c r="AT60" s="32"/>
      <c r="AU60" s="32"/>
      <c r="AV60" s="225"/>
      <c r="AW60" s="226"/>
      <c r="AX60" s="44">
        <f t="shared" si="3"/>
        <v>173</v>
      </c>
      <c r="AY60" s="32"/>
      <c r="AZ60" s="32"/>
    </row>
    <row r="61" spans="1:52" s="17" customFormat="1" ht="12.75" customHeight="1">
      <c r="A61" s="49">
        <v>52</v>
      </c>
      <c r="B61" s="68" t="s">
        <v>105</v>
      </c>
      <c r="C61" s="51" t="s">
        <v>55</v>
      </c>
      <c r="D61" s="52"/>
      <c r="E61" s="34">
        <v>8</v>
      </c>
      <c r="F61" s="34" t="s">
        <v>88</v>
      </c>
      <c r="G61" s="34">
        <v>11</v>
      </c>
      <c r="H61" s="34">
        <v>11</v>
      </c>
      <c r="I61" s="35" t="s">
        <v>88</v>
      </c>
      <c r="J61" s="35" t="s">
        <v>88</v>
      </c>
      <c r="K61" s="34">
        <v>11</v>
      </c>
      <c r="L61" s="34">
        <v>11</v>
      </c>
      <c r="M61" s="35" t="s">
        <v>88</v>
      </c>
      <c r="N61" s="35" t="s">
        <v>88</v>
      </c>
      <c r="O61" s="34">
        <v>11</v>
      </c>
      <c r="P61" s="34" t="s">
        <v>56</v>
      </c>
      <c r="Q61" s="35" t="s">
        <v>56</v>
      </c>
      <c r="R61" s="35" t="s">
        <v>56</v>
      </c>
      <c r="S61" s="34" t="s">
        <v>56</v>
      </c>
      <c r="T61" s="53"/>
      <c r="U61" s="34" t="s">
        <v>56</v>
      </c>
      <c r="V61" s="34" t="s">
        <v>56</v>
      </c>
      <c r="W61" s="34" t="s">
        <v>56</v>
      </c>
      <c r="X61" s="34" t="s">
        <v>56</v>
      </c>
      <c r="Y61" s="34" t="s">
        <v>56</v>
      </c>
      <c r="Z61" s="34" t="s">
        <v>56</v>
      </c>
      <c r="AA61" s="34" t="s">
        <v>56</v>
      </c>
      <c r="AB61" s="34" t="s">
        <v>56</v>
      </c>
      <c r="AC61" s="34" t="s">
        <v>56</v>
      </c>
      <c r="AD61" s="34" t="s">
        <v>56</v>
      </c>
      <c r="AE61" s="34" t="s">
        <v>88</v>
      </c>
      <c r="AF61" s="34">
        <v>11</v>
      </c>
      <c r="AG61" s="34">
        <v>11</v>
      </c>
      <c r="AH61" s="34" t="s">
        <v>88</v>
      </c>
      <c r="AI61" s="34" t="s">
        <v>88</v>
      </c>
      <c r="AJ61" s="34">
        <v>11</v>
      </c>
      <c r="AK61" s="54">
        <f t="shared" si="0"/>
        <v>9</v>
      </c>
      <c r="AL61" s="32"/>
      <c r="AM61" s="33">
        <f t="shared" si="4"/>
        <v>14</v>
      </c>
      <c r="AN61" s="33" t="str">
        <f t="shared" si="7"/>
        <v> </v>
      </c>
      <c r="AO61" s="33" t="str">
        <f t="shared" si="8"/>
        <v> </v>
      </c>
      <c r="AP61" s="32"/>
      <c r="AQ61" s="33" t="str">
        <f t="shared" si="9"/>
        <v> </v>
      </c>
      <c r="AR61" s="32"/>
      <c r="AS61" s="33">
        <f t="shared" si="2"/>
        <v>8</v>
      </c>
      <c r="AT61" s="32"/>
      <c r="AU61" s="32"/>
      <c r="AV61" s="225"/>
      <c r="AW61" s="226"/>
      <c r="AX61" s="44">
        <f t="shared" si="3"/>
        <v>96</v>
      </c>
      <c r="AY61" s="32"/>
      <c r="AZ61" s="32"/>
    </row>
    <row r="62" spans="1:52" s="17" customFormat="1" ht="12.75" customHeight="1">
      <c r="A62" s="49">
        <v>53</v>
      </c>
      <c r="B62" s="60" t="s">
        <v>106</v>
      </c>
      <c r="C62" s="51" t="s">
        <v>33</v>
      </c>
      <c r="D62" s="52"/>
      <c r="E62" s="34">
        <v>11</v>
      </c>
      <c r="F62" s="34">
        <v>11</v>
      </c>
      <c r="G62" s="35" t="s">
        <v>88</v>
      </c>
      <c r="H62" s="35" t="s">
        <v>88</v>
      </c>
      <c r="I62" s="34">
        <v>11</v>
      </c>
      <c r="J62" s="34">
        <v>11</v>
      </c>
      <c r="K62" s="36" t="s">
        <v>88</v>
      </c>
      <c r="L62" s="35" t="s">
        <v>88</v>
      </c>
      <c r="M62" s="34">
        <v>11</v>
      </c>
      <c r="N62" s="34">
        <v>11</v>
      </c>
      <c r="O62" s="35" t="s">
        <v>88</v>
      </c>
      <c r="P62" s="35" t="s">
        <v>88</v>
      </c>
      <c r="Q62" s="34">
        <v>11</v>
      </c>
      <c r="R62" s="34">
        <v>11</v>
      </c>
      <c r="S62" s="35" t="s">
        <v>88</v>
      </c>
      <c r="T62" s="53"/>
      <c r="U62" s="35" t="s">
        <v>88</v>
      </c>
      <c r="V62" s="34">
        <v>11</v>
      </c>
      <c r="W62" s="34">
        <v>11</v>
      </c>
      <c r="X62" s="35" t="s">
        <v>88</v>
      </c>
      <c r="Y62" s="35" t="s">
        <v>88</v>
      </c>
      <c r="Z62" s="34">
        <v>11</v>
      </c>
      <c r="AA62" s="34">
        <v>11</v>
      </c>
      <c r="AB62" s="35" t="s">
        <v>88</v>
      </c>
      <c r="AC62" s="35" t="s">
        <v>88</v>
      </c>
      <c r="AD62" s="34">
        <v>11</v>
      </c>
      <c r="AE62" s="34">
        <v>11</v>
      </c>
      <c r="AF62" s="34" t="s">
        <v>88</v>
      </c>
      <c r="AG62" s="34" t="s">
        <v>88</v>
      </c>
      <c r="AH62" s="34">
        <v>11</v>
      </c>
      <c r="AI62" s="34">
        <v>11</v>
      </c>
      <c r="AJ62" s="36" t="s">
        <v>88</v>
      </c>
      <c r="AK62" s="54">
        <f>COUNTIF(E62:AJ62,"&gt;0")</f>
        <v>16</v>
      </c>
      <c r="AL62" s="32"/>
      <c r="AM62" s="33" t="str">
        <f t="shared" si="4"/>
        <v> </v>
      </c>
      <c r="AN62" s="33" t="str">
        <f t="shared" si="7"/>
        <v> </v>
      </c>
      <c r="AO62" s="33" t="str">
        <f t="shared" si="8"/>
        <v> </v>
      </c>
      <c r="AP62" s="32"/>
      <c r="AQ62" s="33" t="str">
        <f t="shared" si="9"/>
        <v> </v>
      </c>
      <c r="AR62" s="32"/>
      <c r="AS62" s="33">
        <f>IF(COUNTIF(E62:AJ62,"В")=0," ",COUNTIF(E62:AJ62,"В"))</f>
        <v>15</v>
      </c>
      <c r="AT62" s="32"/>
      <c r="AU62" s="32"/>
      <c r="AV62" s="225"/>
      <c r="AW62" s="226"/>
      <c r="AX62" s="44">
        <f>SUM(E62:AJ62)</f>
        <v>176</v>
      </c>
      <c r="AY62" s="32"/>
      <c r="AZ62" s="32"/>
    </row>
    <row r="63" spans="1:56" s="19" customFormat="1" ht="63" customHeight="1">
      <c r="A63" s="230" t="s">
        <v>50</v>
      </c>
      <c r="B63" s="231"/>
      <c r="C63" s="231"/>
      <c r="D63" s="231"/>
      <c r="E63" s="231"/>
      <c r="F63" s="232"/>
      <c r="G63" s="232"/>
      <c r="H63" s="23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3" s="22" customFormat="1" ht="20.25" customHeight="1">
      <c r="A64" s="20"/>
      <c r="B64" s="20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33" t="s">
        <v>16</v>
      </c>
      <c r="P64" s="233"/>
      <c r="Q64" s="233"/>
      <c r="R64" s="233"/>
      <c r="S64" s="233"/>
      <c r="T64" s="233"/>
      <c r="U64" s="233"/>
      <c r="V64" s="233"/>
      <c r="W64" s="233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0" s="23" customFormat="1" ht="21.75" customHeight="1">
      <c r="A65" s="244" t="s">
        <v>36</v>
      </c>
      <c r="B65" s="244"/>
      <c r="C65" s="244"/>
      <c r="D65" s="244"/>
      <c r="E65" s="245" t="s">
        <v>42</v>
      </c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"/>
      <c r="T65" s="24"/>
      <c r="U65" s="24"/>
      <c r="V65" s="246" t="s">
        <v>46</v>
      </c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7"/>
      <c r="AJ65" s="27"/>
      <c r="AK65" s="227" t="s">
        <v>47</v>
      </c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</row>
    <row r="66" spans="1:48" s="23" customFormat="1" ht="12" customHeight="1">
      <c r="A66" s="26" t="s">
        <v>37</v>
      </c>
      <c r="B66" s="26"/>
      <c r="C66" s="29"/>
      <c r="D66" s="30"/>
      <c r="E66" s="245" t="s">
        <v>43</v>
      </c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"/>
      <c r="T66" s="24"/>
      <c r="U66" s="24"/>
      <c r="V66" s="227" t="s">
        <v>51</v>
      </c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5"/>
      <c r="AJ66" s="25"/>
      <c r="AK66" s="26" t="s">
        <v>38</v>
      </c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8"/>
    </row>
    <row r="67" spans="1:50" s="23" customFormat="1" ht="12.75" customHeight="1">
      <c r="A67" s="243" t="s">
        <v>48</v>
      </c>
      <c r="B67" s="243"/>
      <c r="C67" s="243"/>
      <c r="D67" s="243"/>
      <c r="E67" s="234" t="s">
        <v>44</v>
      </c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5"/>
      <c r="T67" s="25"/>
      <c r="U67" s="25"/>
      <c r="V67" s="234" t="s">
        <v>52</v>
      </c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5"/>
      <c r="AJ67" s="25"/>
      <c r="AK67" s="26" t="s">
        <v>39</v>
      </c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8"/>
      <c r="AW67" s="26"/>
      <c r="AX67" s="28"/>
    </row>
    <row r="68" spans="1:50" s="23" customFormat="1" ht="11.25">
      <c r="A68" s="26" t="s">
        <v>40</v>
      </c>
      <c r="B68" s="26"/>
      <c r="C68" s="31"/>
      <c r="D68" s="31"/>
      <c r="E68" s="234" t="s">
        <v>45</v>
      </c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5"/>
      <c r="T68" s="25"/>
      <c r="U68" s="25"/>
      <c r="V68" s="234" t="s">
        <v>53</v>
      </c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5"/>
      <c r="AJ68" s="25"/>
      <c r="AK68" s="26" t="s">
        <v>41</v>
      </c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8"/>
      <c r="AW68" s="26"/>
      <c r="AX68" s="28"/>
    </row>
    <row r="76" ht="12.75" customHeight="1">
      <c r="B76" s="73" t="s">
        <v>130</v>
      </c>
    </row>
    <row r="77" ht="12.75" customHeight="1">
      <c r="B77" s="73" t="s">
        <v>119</v>
      </c>
    </row>
    <row r="78" ht="12.75" customHeight="1">
      <c r="B78" s="73" t="s">
        <v>145</v>
      </c>
    </row>
    <row r="79" ht="12.75" customHeight="1">
      <c r="B79" s="75" t="s">
        <v>129</v>
      </c>
    </row>
    <row r="80" ht="12.75" customHeight="1">
      <c r="B80" s="73" t="s">
        <v>142</v>
      </c>
    </row>
    <row r="81" ht="12.75" customHeight="1">
      <c r="B81" s="77" t="s">
        <v>155</v>
      </c>
    </row>
    <row r="82" ht="12.75" customHeight="1">
      <c r="B82" s="76" t="s">
        <v>140</v>
      </c>
    </row>
    <row r="83" ht="12.75" customHeight="1">
      <c r="B83" s="73" t="s">
        <v>127</v>
      </c>
    </row>
    <row r="84" ht="12.75" customHeight="1">
      <c r="B84" s="73" t="s">
        <v>120</v>
      </c>
    </row>
    <row r="85" ht="12.75" customHeight="1">
      <c r="B85" s="73" t="s">
        <v>117</v>
      </c>
    </row>
    <row r="86" ht="12.75" customHeight="1">
      <c r="B86" s="73" t="s">
        <v>116</v>
      </c>
    </row>
    <row r="87" ht="12.75" customHeight="1">
      <c r="B87" s="75" t="s">
        <v>123</v>
      </c>
    </row>
    <row r="88" ht="12.75" customHeight="1">
      <c r="B88" s="73" t="s">
        <v>121</v>
      </c>
    </row>
    <row r="89" ht="12.75" customHeight="1">
      <c r="B89" s="74" t="s">
        <v>133</v>
      </c>
    </row>
    <row r="90" ht="12.75" customHeight="1">
      <c r="B90" s="77" t="s">
        <v>157</v>
      </c>
    </row>
    <row r="91" ht="12.75" customHeight="1">
      <c r="B91" s="74" t="s">
        <v>134</v>
      </c>
    </row>
    <row r="92" ht="12.75" customHeight="1">
      <c r="B92" s="73" t="s">
        <v>132</v>
      </c>
    </row>
    <row r="93" ht="12.75" customHeight="1">
      <c r="B93" s="77" t="s">
        <v>147</v>
      </c>
    </row>
    <row r="94" ht="12.75" customHeight="1">
      <c r="B94" s="73" t="s">
        <v>144</v>
      </c>
    </row>
    <row r="95" ht="12.75" customHeight="1">
      <c r="B95" s="75" t="s">
        <v>128</v>
      </c>
    </row>
    <row r="96" ht="12.75" customHeight="1">
      <c r="B96" s="77" t="s">
        <v>158</v>
      </c>
    </row>
    <row r="97" ht="12.75" customHeight="1">
      <c r="B97" s="77" t="s">
        <v>153</v>
      </c>
    </row>
    <row r="98" ht="12.75" customHeight="1">
      <c r="B98" s="73" t="s">
        <v>139</v>
      </c>
    </row>
    <row r="99" ht="12.75" customHeight="1">
      <c r="B99" s="74" t="s">
        <v>122</v>
      </c>
    </row>
    <row r="100" ht="12.75" customHeight="1">
      <c r="B100" s="77" t="s">
        <v>152</v>
      </c>
    </row>
    <row r="101" ht="12.75" customHeight="1">
      <c r="B101" s="75" t="s">
        <v>124</v>
      </c>
    </row>
    <row r="102" ht="12.75" customHeight="1">
      <c r="B102" s="73" t="s">
        <v>136</v>
      </c>
    </row>
    <row r="103" ht="12.75" customHeight="1">
      <c r="B103" s="73" t="s">
        <v>118</v>
      </c>
    </row>
    <row r="104" ht="12.75" customHeight="1">
      <c r="B104" s="77" t="s">
        <v>149</v>
      </c>
    </row>
    <row r="105" ht="12.75" customHeight="1">
      <c r="B105" s="77" t="s">
        <v>150</v>
      </c>
    </row>
    <row r="106" ht="12.75" customHeight="1">
      <c r="B106" s="74" t="s">
        <v>131</v>
      </c>
    </row>
    <row r="107" ht="12.75" customHeight="1">
      <c r="B107" s="77" t="s">
        <v>151</v>
      </c>
    </row>
    <row r="108" ht="12.75" customHeight="1">
      <c r="B108" s="74" t="s">
        <v>135</v>
      </c>
    </row>
    <row r="109" ht="12.75" customHeight="1">
      <c r="B109" s="76" t="s">
        <v>126</v>
      </c>
    </row>
    <row r="110" ht="12.75" customHeight="1">
      <c r="B110" s="77" t="s">
        <v>146</v>
      </c>
    </row>
    <row r="111" ht="12.75" customHeight="1">
      <c r="B111" s="76" t="s">
        <v>141</v>
      </c>
    </row>
    <row r="112" ht="12.75" customHeight="1">
      <c r="B112" s="73" t="s">
        <v>143</v>
      </c>
    </row>
    <row r="113" ht="12.75" customHeight="1">
      <c r="B113" s="77" t="s">
        <v>148</v>
      </c>
    </row>
    <row r="114" ht="12.75" customHeight="1">
      <c r="B114" s="77" t="s">
        <v>154</v>
      </c>
    </row>
    <row r="115" ht="12.75" customHeight="1">
      <c r="B115" s="73" t="s">
        <v>137</v>
      </c>
    </row>
    <row r="116" ht="12.75" customHeight="1">
      <c r="B116" s="73" t="s">
        <v>138</v>
      </c>
    </row>
    <row r="117" ht="12.75" customHeight="1">
      <c r="B117" s="77" t="s">
        <v>156</v>
      </c>
    </row>
    <row r="118" ht="12.75" customHeight="1">
      <c r="B118" s="77" t="s">
        <v>159</v>
      </c>
    </row>
    <row r="119" ht="12.75" customHeight="1">
      <c r="B119" s="73" t="s">
        <v>125</v>
      </c>
    </row>
  </sheetData>
  <sheetProtection/>
  <mergeCells count="91">
    <mergeCell ref="AV57:AW57"/>
    <mergeCell ref="AV55:AW55"/>
    <mergeCell ref="AV56:AW56"/>
    <mergeCell ref="AV52:AW52"/>
    <mergeCell ref="AV54:AW54"/>
    <mergeCell ref="AV49:AW49"/>
    <mergeCell ref="AV33:AW33"/>
    <mergeCell ref="AV45:AW45"/>
    <mergeCell ref="AV59:AW59"/>
    <mergeCell ref="AV60:AW60"/>
    <mergeCell ref="AV50:AW50"/>
    <mergeCell ref="AV51:AW51"/>
    <mergeCell ref="AV53:AW53"/>
    <mergeCell ref="AV58:AW58"/>
    <mergeCell ref="AV48:AW48"/>
    <mergeCell ref="AV39:AW39"/>
    <mergeCell ref="AV28:AW28"/>
    <mergeCell ref="AV42:AW42"/>
    <mergeCell ref="AV44:AW44"/>
    <mergeCell ref="AV47:AW47"/>
    <mergeCell ref="AV41:AW41"/>
    <mergeCell ref="AV30:AW30"/>
    <mergeCell ref="AV36:AW36"/>
    <mergeCell ref="AV43:AW43"/>
    <mergeCell ref="A67:D67"/>
    <mergeCell ref="E67:R67"/>
    <mergeCell ref="V67:AH67"/>
    <mergeCell ref="V66:AH66"/>
    <mergeCell ref="A65:D65"/>
    <mergeCell ref="E65:R65"/>
    <mergeCell ref="V65:AH65"/>
    <mergeCell ref="E66:R66"/>
    <mergeCell ref="AM8:AM9"/>
    <mergeCell ref="AQ8:AQ9"/>
    <mergeCell ref="AV29:AW29"/>
    <mergeCell ref="AV19:AW19"/>
    <mergeCell ref="AV20:AW20"/>
    <mergeCell ref="AV23:AW23"/>
    <mergeCell ref="AV21:AW21"/>
    <mergeCell ref="AV26:AW26"/>
    <mergeCell ref="AV10:AW10"/>
    <mergeCell ref="AV14:AW14"/>
    <mergeCell ref="AV61:AW61"/>
    <mergeCell ref="AV62:AW62"/>
    <mergeCell ref="AV11:AW11"/>
    <mergeCell ref="AV31:AW31"/>
    <mergeCell ref="AV32:AW32"/>
    <mergeCell ref="AV18:AW18"/>
    <mergeCell ref="AV12:AW12"/>
    <mergeCell ref="AV15:AW15"/>
    <mergeCell ref="AV16:AW16"/>
    <mergeCell ref="AV24:AW24"/>
    <mergeCell ref="AV8:AW9"/>
    <mergeCell ref="V2:W2"/>
    <mergeCell ref="B7:B9"/>
    <mergeCell ref="C7:C9"/>
    <mergeCell ref="D7:D9"/>
    <mergeCell ref="J2:U2"/>
    <mergeCell ref="E7:AJ8"/>
    <mergeCell ref="AR8:AR9"/>
    <mergeCell ref="AO8:AO9"/>
    <mergeCell ref="AN8:AN9"/>
    <mergeCell ref="AK8:AK9"/>
    <mergeCell ref="AV22:AW22"/>
    <mergeCell ref="AV35:AW35"/>
    <mergeCell ref="AY8:AZ8"/>
    <mergeCell ref="AU8:AU9"/>
    <mergeCell ref="AM7:AR7"/>
    <mergeCell ref="AP8:AP9"/>
    <mergeCell ref="AT7:AW7"/>
    <mergeCell ref="AX7:AZ7"/>
    <mergeCell ref="AX8:AX9"/>
    <mergeCell ref="AK65:AX65"/>
    <mergeCell ref="AT8:AT9"/>
    <mergeCell ref="AS7:AS9"/>
    <mergeCell ref="A63:H63"/>
    <mergeCell ref="O64:W64"/>
    <mergeCell ref="E68:R68"/>
    <mergeCell ref="V68:AH68"/>
    <mergeCell ref="AL8:AL9"/>
    <mergeCell ref="A7:A9"/>
    <mergeCell ref="AK7:AL7"/>
    <mergeCell ref="AV13:AW13"/>
    <mergeCell ref="AV34:AW34"/>
    <mergeCell ref="AV37:AW37"/>
    <mergeCell ref="AV38:AW38"/>
    <mergeCell ref="AV46:AW46"/>
    <mergeCell ref="AV40:AW40"/>
    <mergeCell ref="AV25:AW25"/>
    <mergeCell ref="AV27:AW27"/>
    <mergeCell ref="AV17:AW17"/>
  </mergeCells>
  <printOptions horizontalCentered="1" verticalCentered="1"/>
  <pageMargins left="0.25" right="0.25" top="0.75" bottom="0.75" header="0.3" footer="0.3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63"/>
  <sheetViews>
    <sheetView tabSelected="1" zoomScalePageLayoutView="0" workbookViewId="0" topLeftCell="A1">
      <pane xSplit="3" ySplit="1" topLeftCell="U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24" sqref="T24"/>
    </sheetView>
  </sheetViews>
  <sheetFormatPr defaultColWidth="9.140625" defaultRowHeight="12.75" customHeight="1"/>
  <cols>
    <col min="1" max="1" width="3.421875" style="1" customWidth="1"/>
    <col min="2" max="2" width="25.140625" style="1" customWidth="1"/>
    <col min="3" max="3" width="16.7109375" style="1" customWidth="1"/>
    <col min="4" max="4" width="5.140625" style="1" customWidth="1"/>
    <col min="5" max="5" width="3.140625" style="1" customWidth="1"/>
    <col min="6" max="6" width="3.421875" style="1" customWidth="1"/>
    <col min="7" max="7" width="3.7109375" style="1" bestFit="1" customWidth="1"/>
    <col min="8" max="8" width="3.8515625" style="1" customWidth="1"/>
    <col min="9" max="9" width="3.7109375" style="1" bestFit="1" customWidth="1"/>
    <col min="10" max="10" width="4.421875" style="1" bestFit="1" customWidth="1"/>
    <col min="11" max="14" width="3.7109375" style="1" bestFit="1" customWidth="1"/>
    <col min="15" max="15" width="3.8515625" style="1" customWidth="1"/>
    <col min="16" max="16" width="3.7109375" style="1" bestFit="1" customWidth="1"/>
    <col min="17" max="17" width="4.421875" style="1" bestFit="1" customWidth="1"/>
    <col min="18" max="18" width="3.7109375" style="1" customWidth="1"/>
    <col min="19" max="19" width="3.7109375" style="1" bestFit="1" customWidth="1"/>
    <col min="20" max="20" width="11.7109375" style="1" customWidth="1"/>
    <col min="21" max="21" width="3.7109375" style="1" bestFit="1" customWidth="1"/>
    <col min="22" max="22" width="4.421875" style="1" bestFit="1" customWidth="1"/>
    <col min="23" max="35" width="3.7109375" style="1" bestFit="1" customWidth="1"/>
    <col min="36" max="36" width="4.28125" style="1" customWidth="1"/>
    <col min="37" max="37" width="3.57421875" style="1" customWidth="1"/>
    <col min="38" max="38" width="4.140625" style="1" customWidth="1"/>
    <col min="39" max="39" width="3.421875" style="1" customWidth="1"/>
    <col min="40" max="40" width="3.140625" style="1" customWidth="1"/>
    <col min="41" max="43" width="3.28125" style="1" customWidth="1"/>
    <col min="44" max="44" width="4.140625" style="1" customWidth="1"/>
    <col min="45" max="45" width="3.140625" style="1" customWidth="1"/>
    <col min="46" max="46" width="3.421875" style="1" customWidth="1"/>
    <col min="47" max="47" width="2.7109375" style="1" customWidth="1"/>
    <col min="48" max="48" width="0.9921875" style="1" customWidth="1"/>
    <col min="49" max="49" width="5.8515625" style="1" customWidth="1"/>
    <col min="50" max="50" width="4.421875" style="1" customWidth="1"/>
    <col min="51" max="51" width="3.28125" style="1" customWidth="1"/>
    <col min="52" max="16384" width="9.140625" style="1" customWidth="1"/>
  </cols>
  <sheetData>
    <row r="1" ht="6.75" customHeight="1"/>
    <row r="2" spans="1:51" s="16" customFormat="1" ht="12.75" customHeight="1">
      <c r="A2" s="235" t="s">
        <v>4</v>
      </c>
      <c r="B2" s="240"/>
      <c r="C2" s="240" t="s">
        <v>0</v>
      </c>
      <c r="D2" s="235" t="s">
        <v>5</v>
      </c>
      <c r="E2" s="240" t="s">
        <v>20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36" t="s">
        <v>1</v>
      </c>
      <c r="AK2" s="236"/>
      <c r="AL2" s="236" t="s">
        <v>7</v>
      </c>
      <c r="AM2" s="236"/>
      <c r="AN2" s="236"/>
      <c r="AO2" s="236"/>
      <c r="AP2" s="236"/>
      <c r="AQ2" s="236"/>
      <c r="AR2" s="229" t="s">
        <v>15</v>
      </c>
      <c r="AS2" s="236" t="s">
        <v>10</v>
      </c>
      <c r="AT2" s="236"/>
      <c r="AU2" s="236"/>
      <c r="AV2" s="236"/>
      <c r="AW2" s="236" t="s">
        <v>13</v>
      </c>
      <c r="AX2" s="236"/>
      <c r="AY2" s="236"/>
    </row>
    <row r="3" spans="1:51" s="16" customFormat="1" ht="9" customHeight="1">
      <c r="A3" s="235"/>
      <c r="B3" s="240"/>
      <c r="C3" s="240"/>
      <c r="D3" s="235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29" t="s">
        <v>18</v>
      </c>
      <c r="AK3" s="229" t="s">
        <v>26</v>
      </c>
      <c r="AL3" s="229" t="s">
        <v>17</v>
      </c>
      <c r="AM3" s="229" t="s">
        <v>21</v>
      </c>
      <c r="AN3" s="229" t="s">
        <v>6</v>
      </c>
      <c r="AO3" s="229" t="s">
        <v>8</v>
      </c>
      <c r="AP3" s="229" t="s">
        <v>24</v>
      </c>
      <c r="AQ3" s="229" t="s">
        <v>2</v>
      </c>
      <c r="AR3" s="229"/>
      <c r="AS3" s="229" t="s">
        <v>22</v>
      </c>
      <c r="AT3" s="229" t="s">
        <v>23</v>
      </c>
      <c r="AU3" s="229" t="s">
        <v>9</v>
      </c>
      <c r="AV3" s="237"/>
      <c r="AW3" s="229" t="s">
        <v>12</v>
      </c>
      <c r="AX3" s="236" t="s">
        <v>14</v>
      </c>
      <c r="AY3" s="236"/>
    </row>
    <row r="4" spans="1:51" s="16" customFormat="1" ht="53.25" customHeight="1">
      <c r="A4" s="235"/>
      <c r="B4" s="240"/>
      <c r="C4" s="240"/>
      <c r="D4" s="235"/>
      <c r="E4" s="47">
        <v>1</v>
      </c>
      <c r="F4" s="47">
        <v>2</v>
      </c>
      <c r="G4" s="46">
        <v>3</v>
      </c>
      <c r="H4" s="46">
        <v>4</v>
      </c>
      <c r="I4" s="46">
        <v>5</v>
      </c>
      <c r="J4" s="46">
        <v>6</v>
      </c>
      <c r="K4" s="46">
        <v>7</v>
      </c>
      <c r="L4" s="47">
        <v>8</v>
      </c>
      <c r="M4" s="47">
        <v>9</v>
      </c>
      <c r="N4" s="46">
        <v>10</v>
      </c>
      <c r="O4" s="46">
        <v>11</v>
      </c>
      <c r="P4" s="46">
        <v>12</v>
      </c>
      <c r="Q4" s="46">
        <v>13</v>
      </c>
      <c r="R4" s="46">
        <v>14</v>
      </c>
      <c r="S4" s="47">
        <v>15</v>
      </c>
      <c r="T4" s="48" t="s">
        <v>32</v>
      </c>
      <c r="U4" s="47">
        <v>16</v>
      </c>
      <c r="V4" s="46">
        <v>17</v>
      </c>
      <c r="W4" s="46">
        <v>18</v>
      </c>
      <c r="X4" s="46">
        <v>19</v>
      </c>
      <c r="Y4" s="46">
        <v>20</v>
      </c>
      <c r="Z4" s="46">
        <v>21</v>
      </c>
      <c r="AA4" s="47">
        <v>22</v>
      </c>
      <c r="AB4" s="47">
        <v>23</v>
      </c>
      <c r="AC4" s="46">
        <v>24</v>
      </c>
      <c r="AD4" s="46">
        <v>25</v>
      </c>
      <c r="AE4" s="46">
        <v>26</v>
      </c>
      <c r="AF4" s="46">
        <v>27</v>
      </c>
      <c r="AG4" s="46">
        <v>28</v>
      </c>
      <c r="AH4" s="47">
        <v>29</v>
      </c>
      <c r="AI4" s="47">
        <v>30</v>
      </c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37"/>
      <c r="AW4" s="229"/>
      <c r="AX4" s="45" t="s">
        <v>11</v>
      </c>
      <c r="AY4" s="45" t="s">
        <v>3</v>
      </c>
    </row>
    <row r="5" spans="1:51" s="17" customFormat="1" ht="12.75" customHeight="1">
      <c r="A5" s="49">
        <v>1</v>
      </c>
      <c r="B5" s="78" t="s">
        <v>161</v>
      </c>
      <c r="C5" s="79" t="s">
        <v>33</v>
      </c>
      <c r="D5" s="52"/>
      <c r="E5" s="100">
        <v>8</v>
      </c>
      <c r="F5" s="96" t="s">
        <v>204</v>
      </c>
      <c r="G5" s="96">
        <v>11</v>
      </c>
      <c r="H5" s="96">
        <v>11</v>
      </c>
      <c r="I5" s="97" t="s">
        <v>204</v>
      </c>
      <c r="J5" s="97" t="s">
        <v>204</v>
      </c>
      <c r="K5" s="96">
        <v>11</v>
      </c>
      <c r="L5" s="96">
        <v>11</v>
      </c>
      <c r="M5" s="97" t="s">
        <v>204</v>
      </c>
      <c r="N5" s="97" t="s">
        <v>204</v>
      </c>
      <c r="O5" s="96">
        <v>11</v>
      </c>
      <c r="P5" s="96">
        <v>11</v>
      </c>
      <c r="Q5" s="97" t="s">
        <v>204</v>
      </c>
      <c r="R5" s="97" t="s">
        <v>204</v>
      </c>
      <c r="S5" s="96">
        <v>11</v>
      </c>
      <c r="T5" s="88"/>
      <c r="U5" s="98">
        <v>11</v>
      </c>
      <c r="V5" s="99" t="s">
        <v>204</v>
      </c>
      <c r="W5" s="99" t="s">
        <v>204</v>
      </c>
      <c r="X5" s="98">
        <v>11</v>
      </c>
      <c r="Y5" s="98">
        <v>11</v>
      </c>
      <c r="Z5" s="98" t="s">
        <v>204</v>
      </c>
      <c r="AA5" s="101" t="s">
        <v>204</v>
      </c>
      <c r="AB5" s="98">
        <v>11</v>
      </c>
      <c r="AC5" s="98">
        <v>11</v>
      </c>
      <c r="AD5" s="98" t="s">
        <v>204</v>
      </c>
      <c r="AE5" s="98" t="s">
        <v>204</v>
      </c>
      <c r="AF5" s="98">
        <v>11</v>
      </c>
      <c r="AG5" s="98">
        <v>11</v>
      </c>
      <c r="AH5" s="98" t="s">
        <v>204</v>
      </c>
      <c r="AI5" s="102" t="s">
        <v>204</v>
      </c>
      <c r="AJ5" s="54">
        <f aca="true" t="shared" si="0" ref="AJ5:AJ36">COUNTIF(E5:AI5,"&gt;0")</f>
        <v>15</v>
      </c>
      <c r="AK5" s="32"/>
      <c r="AL5" s="33" t="str">
        <f aca="true" t="shared" si="1" ref="AL5:AL36">IF(COUNTIF(E5:AI5,"О")=0," ",COUNTIF(E5:AI5,"О"))</f>
        <v> </v>
      </c>
      <c r="AM5" s="33" t="str">
        <f aca="true" t="shared" si="2" ref="AM5:AM45">IF(COUNTIF(E5:AI5,"Р")=0," ",COUNTIF(E5:AI5,"Р"))</f>
        <v> </v>
      </c>
      <c r="AN5" s="33" t="str">
        <f aca="true" t="shared" si="3" ref="AN5:AN45">IF(COUNTIF(E5:AK5,"Б")=0," ",COUNTIF(E5:AK5,"Б"))</f>
        <v> </v>
      </c>
      <c r="AO5" s="32"/>
      <c r="AP5" s="33" t="str">
        <f aca="true" t="shared" si="4" ref="AP5:AP45">IF(COUNTIF(E5:AI5,"А")=0," ",COUNTIF(E5:AI5,"А"))</f>
        <v> </v>
      </c>
      <c r="AQ5" s="32"/>
      <c r="AR5" s="33">
        <f aca="true" t="shared" si="5" ref="AR5:AR36">IF(COUNTIF(E5:AI5,"В")=0," ",COUNTIF(E5:AI5,"В"))</f>
        <v>15</v>
      </c>
      <c r="AS5" s="32"/>
      <c r="AT5" s="32"/>
      <c r="AU5" s="225"/>
      <c r="AV5" s="226"/>
      <c r="AW5" s="44">
        <f aca="true" t="shared" si="6" ref="AW5:AW36">SUM(E5:AI5)</f>
        <v>162</v>
      </c>
      <c r="AX5" s="32"/>
      <c r="AY5" s="32"/>
    </row>
    <row r="6" spans="1:51" s="17" customFormat="1" ht="12.75" customHeight="1">
      <c r="A6" s="49">
        <v>2</v>
      </c>
      <c r="B6" s="84" t="s">
        <v>87</v>
      </c>
      <c r="C6" s="51" t="s">
        <v>62</v>
      </c>
      <c r="D6" s="52"/>
      <c r="E6" s="87" t="s">
        <v>204</v>
      </c>
      <c r="F6" s="87" t="s">
        <v>204</v>
      </c>
      <c r="G6" s="86">
        <v>8</v>
      </c>
      <c r="H6" s="86">
        <v>8</v>
      </c>
      <c r="I6" s="86">
        <v>8</v>
      </c>
      <c r="J6" s="86">
        <v>8</v>
      </c>
      <c r="K6" s="86">
        <v>8</v>
      </c>
      <c r="L6" s="87" t="s">
        <v>204</v>
      </c>
      <c r="M6" s="87" t="s">
        <v>204</v>
      </c>
      <c r="N6" s="86">
        <v>8</v>
      </c>
      <c r="O6" s="86">
        <v>8</v>
      </c>
      <c r="P6" s="86">
        <v>8</v>
      </c>
      <c r="Q6" s="86">
        <v>8</v>
      </c>
      <c r="R6" s="86">
        <v>8</v>
      </c>
      <c r="S6" s="87" t="s">
        <v>204</v>
      </c>
      <c r="T6" s="88"/>
      <c r="U6" s="87" t="s">
        <v>204</v>
      </c>
      <c r="V6" s="86">
        <v>8</v>
      </c>
      <c r="W6" s="86">
        <v>8</v>
      </c>
      <c r="X6" s="86">
        <v>8</v>
      </c>
      <c r="Y6" s="86">
        <v>8</v>
      </c>
      <c r="Z6" s="86">
        <v>8</v>
      </c>
      <c r="AA6" s="87" t="s">
        <v>204</v>
      </c>
      <c r="AB6" s="87" t="s">
        <v>204</v>
      </c>
      <c r="AC6" s="86">
        <v>8</v>
      </c>
      <c r="AD6" s="86">
        <v>8</v>
      </c>
      <c r="AE6" s="86">
        <v>8</v>
      </c>
      <c r="AF6" s="86">
        <v>8</v>
      </c>
      <c r="AG6" s="86">
        <v>8</v>
      </c>
      <c r="AH6" s="87" t="s">
        <v>204</v>
      </c>
      <c r="AI6" s="87" t="s">
        <v>204</v>
      </c>
      <c r="AJ6" s="54">
        <f t="shared" si="0"/>
        <v>20</v>
      </c>
      <c r="AK6" s="32"/>
      <c r="AL6" s="33" t="str">
        <f t="shared" si="1"/>
        <v> </v>
      </c>
      <c r="AM6" s="33" t="str">
        <f t="shared" si="2"/>
        <v> </v>
      </c>
      <c r="AN6" s="33" t="str">
        <f t="shared" si="3"/>
        <v> </v>
      </c>
      <c r="AO6" s="32"/>
      <c r="AP6" s="33" t="str">
        <f t="shared" si="4"/>
        <v> </v>
      </c>
      <c r="AQ6" s="32"/>
      <c r="AR6" s="33">
        <f t="shared" si="5"/>
        <v>10</v>
      </c>
      <c r="AS6" s="32"/>
      <c r="AT6" s="32"/>
      <c r="AU6" s="225"/>
      <c r="AV6" s="226"/>
      <c r="AW6" s="44">
        <f t="shared" si="6"/>
        <v>160</v>
      </c>
      <c r="AX6" s="32"/>
      <c r="AY6" s="32"/>
    </row>
    <row r="7" spans="1:51" s="17" customFormat="1" ht="12.75" customHeight="1">
      <c r="A7" s="49">
        <v>3</v>
      </c>
      <c r="B7" s="51" t="s">
        <v>69</v>
      </c>
      <c r="C7" s="51" t="s">
        <v>67</v>
      </c>
      <c r="D7" s="52"/>
      <c r="E7" s="87" t="s">
        <v>204</v>
      </c>
      <c r="F7" s="87" t="s">
        <v>204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7" t="s">
        <v>204</v>
      </c>
      <c r="M7" s="87" t="s">
        <v>204</v>
      </c>
      <c r="N7" s="86">
        <v>8</v>
      </c>
      <c r="O7" s="86">
        <v>8</v>
      </c>
      <c r="P7" s="86">
        <v>8</v>
      </c>
      <c r="Q7" s="86">
        <v>8</v>
      </c>
      <c r="R7" s="86">
        <v>8</v>
      </c>
      <c r="S7" s="87" t="s">
        <v>204</v>
      </c>
      <c r="T7" s="88"/>
      <c r="U7" s="87" t="s">
        <v>204</v>
      </c>
      <c r="V7" s="86">
        <v>8</v>
      </c>
      <c r="W7" s="86">
        <v>8</v>
      </c>
      <c r="X7" s="86">
        <v>8</v>
      </c>
      <c r="Y7" s="86">
        <v>8</v>
      </c>
      <c r="Z7" s="86">
        <v>8</v>
      </c>
      <c r="AA7" s="87" t="s">
        <v>204</v>
      </c>
      <c r="AB7" s="87" t="s">
        <v>204</v>
      </c>
      <c r="AC7" s="86">
        <v>8</v>
      </c>
      <c r="AD7" s="86">
        <v>8</v>
      </c>
      <c r="AE7" s="86">
        <v>8</v>
      </c>
      <c r="AF7" s="86">
        <v>8</v>
      </c>
      <c r="AG7" s="86">
        <v>8</v>
      </c>
      <c r="AH7" s="87" t="s">
        <v>204</v>
      </c>
      <c r="AI7" s="87" t="s">
        <v>204</v>
      </c>
      <c r="AJ7" s="54">
        <f t="shared" si="0"/>
        <v>20</v>
      </c>
      <c r="AK7" s="32"/>
      <c r="AL7" s="33" t="str">
        <f t="shared" si="1"/>
        <v> </v>
      </c>
      <c r="AM7" s="33" t="str">
        <f t="shared" si="2"/>
        <v> </v>
      </c>
      <c r="AN7" s="33" t="str">
        <f t="shared" si="3"/>
        <v> </v>
      </c>
      <c r="AO7" s="32"/>
      <c r="AP7" s="33" t="str">
        <f t="shared" si="4"/>
        <v> </v>
      </c>
      <c r="AQ7" s="32"/>
      <c r="AR7" s="33">
        <f t="shared" si="5"/>
        <v>10</v>
      </c>
      <c r="AS7" s="32"/>
      <c r="AT7" s="32"/>
      <c r="AU7" s="225"/>
      <c r="AV7" s="226"/>
      <c r="AW7" s="44">
        <f t="shared" si="6"/>
        <v>160</v>
      </c>
      <c r="AX7" s="32"/>
      <c r="AY7" s="32"/>
    </row>
    <row r="8" spans="1:51" s="17" customFormat="1" ht="12.75" customHeight="1">
      <c r="A8" s="49">
        <v>4</v>
      </c>
      <c r="B8" s="78" t="s">
        <v>162</v>
      </c>
      <c r="C8" s="79" t="s">
        <v>33</v>
      </c>
      <c r="D8" s="52"/>
      <c r="E8" s="108">
        <v>11</v>
      </c>
      <c r="F8" s="103">
        <v>11</v>
      </c>
      <c r="G8" s="104" t="s">
        <v>204</v>
      </c>
      <c r="H8" s="104" t="s">
        <v>204</v>
      </c>
      <c r="I8" s="103">
        <v>11</v>
      </c>
      <c r="J8" s="103">
        <v>11</v>
      </c>
      <c r="K8" s="104" t="s">
        <v>204</v>
      </c>
      <c r="L8" s="104" t="s">
        <v>204</v>
      </c>
      <c r="M8" s="103">
        <v>11</v>
      </c>
      <c r="N8" s="103">
        <v>11</v>
      </c>
      <c r="O8" s="104" t="s">
        <v>204</v>
      </c>
      <c r="P8" s="104" t="s">
        <v>204</v>
      </c>
      <c r="Q8" s="103">
        <v>11</v>
      </c>
      <c r="R8" s="103">
        <v>11</v>
      </c>
      <c r="S8" s="104" t="s">
        <v>204</v>
      </c>
      <c r="T8" s="88"/>
      <c r="U8" s="106" t="s">
        <v>204</v>
      </c>
      <c r="V8" s="105">
        <v>11</v>
      </c>
      <c r="W8" s="105">
        <v>11</v>
      </c>
      <c r="X8" s="106" t="s">
        <v>204</v>
      </c>
      <c r="Y8" s="106" t="s">
        <v>204</v>
      </c>
      <c r="Z8" s="105">
        <v>11</v>
      </c>
      <c r="AA8" s="105">
        <v>11</v>
      </c>
      <c r="AB8" s="106" t="s">
        <v>204</v>
      </c>
      <c r="AC8" s="106" t="s">
        <v>204</v>
      </c>
      <c r="AD8" s="105">
        <v>11</v>
      </c>
      <c r="AE8" s="105">
        <v>11</v>
      </c>
      <c r="AF8" s="105" t="s">
        <v>204</v>
      </c>
      <c r="AG8" s="105" t="s">
        <v>204</v>
      </c>
      <c r="AH8" s="107">
        <v>11</v>
      </c>
      <c r="AI8" s="107">
        <v>3</v>
      </c>
      <c r="AJ8" s="54">
        <f t="shared" si="0"/>
        <v>16</v>
      </c>
      <c r="AK8" s="32"/>
      <c r="AL8" s="33" t="str">
        <f t="shared" si="1"/>
        <v> </v>
      </c>
      <c r="AM8" s="33" t="str">
        <f t="shared" si="2"/>
        <v> </v>
      </c>
      <c r="AN8" s="33" t="str">
        <f t="shared" si="3"/>
        <v> </v>
      </c>
      <c r="AO8" s="32"/>
      <c r="AP8" s="33" t="str">
        <f t="shared" si="4"/>
        <v> </v>
      </c>
      <c r="AQ8" s="32"/>
      <c r="AR8" s="33">
        <f t="shared" si="5"/>
        <v>14</v>
      </c>
      <c r="AS8" s="32"/>
      <c r="AT8" s="32"/>
      <c r="AU8" s="225"/>
      <c r="AV8" s="226"/>
      <c r="AW8" s="44">
        <f t="shared" si="6"/>
        <v>168</v>
      </c>
      <c r="AX8" s="32"/>
      <c r="AY8" s="32"/>
    </row>
    <row r="9" spans="1:51" s="17" customFormat="1" ht="12.75" customHeight="1">
      <c r="A9" s="49">
        <v>5</v>
      </c>
      <c r="B9" s="84" t="s">
        <v>61</v>
      </c>
      <c r="C9" s="51" t="s">
        <v>62</v>
      </c>
      <c r="D9" s="52"/>
      <c r="E9" s="87" t="s">
        <v>204</v>
      </c>
      <c r="F9" s="87" t="s">
        <v>204</v>
      </c>
      <c r="G9" s="86">
        <v>8</v>
      </c>
      <c r="H9" s="86">
        <v>8</v>
      </c>
      <c r="I9" s="86">
        <v>8</v>
      </c>
      <c r="J9" s="86">
        <v>8</v>
      </c>
      <c r="K9" s="86">
        <v>8</v>
      </c>
      <c r="L9" s="87" t="s">
        <v>204</v>
      </c>
      <c r="M9" s="87" t="s">
        <v>204</v>
      </c>
      <c r="N9" s="86">
        <v>8</v>
      </c>
      <c r="O9" s="86">
        <v>8</v>
      </c>
      <c r="P9" s="86">
        <v>8</v>
      </c>
      <c r="Q9" s="86">
        <v>8</v>
      </c>
      <c r="R9" s="86">
        <v>8</v>
      </c>
      <c r="S9" s="87" t="s">
        <v>204</v>
      </c>
      <c r="T9" s="88"/>
      <c r="U9" s="87" t="s">
        <v>204</v>
      </c>
      <c r="V9" s="86">
        <v>8</v>
      </c>
      <c r="W9" s="86">
        <v>8</v>
      </c>
      <c r="X9" s="86">
        <v>8</v>
      </c>
      <c r="Y9" s="86">
        <v>8</v>
      </c>
      <c r="Z9" s="86">
        <v>8</v>
      </c>
      <c r="AA9" s="87" t="s">
        <v>204</v>
      </c>
      <c r="AB9" s="87" t="s">
        <v>204</v>
      </c>
      <c r="AC9" s="86">
        <v>8</v>
      </c>
      <c r="AD9" s="86">
        <v>8</v>
      </c>
      <c r="AE9" s="86">
        <v>8</v>
      </c>
      <c r="AF9" s="86">
        <v>8</v>
      </c>
      <c r="AG9" s="86">
        <v>8</v>
      </c>
      <c r="AH9" s="87" t="s">
        <v>204</v>
      </c>
      <c r="AI9" s="87" t="s">
        <v>204</v>
      </c>
      <c r="AJ9" s="54">
        <f t="shared" si="0"/>
        <v>20</v>
      </c>
      <c r="AK9" s="32"/>
      <c r="AL9" s="33" t="str">
        <f t="shared" si="1"/>
        <v> </v>
      </c>
      <c r="AM9" s="33" t="str">
        <f t="shared" si="2"/>
        <v> </v>
      </c>
      <c r="AN9" s="33" t="str">
        <f t="shared" si="3"/>
        <v> </v>
      </c>
      <c r="AO9" s="32"/>
      <c r="AP9" s="33" t="str">
        <f t="shared" si="4"/>
        <v> </v>
      </c>
      <c r="AQ9" s="32"/>
      <c r="AR9" s="33">
        <f t="shared" si="5"/>
        <v>10</v>
      </c>
      <c r="AS9" s="32"/>
      <c r="AT9" s="32"/>
      <c r="AU9" s="225"/>
      <c r="AV9" s="226"/>
      <c r="AW9" s="44">
        <f t="shared" si="6"/>
        <v>160</v>
      </c>
      <c r="AX9" s="32"/>
      <c r="AY9" s="32"/>
    </row>
    <row r="10" spans="1:51" s="17" customFormat="1" ht="12.75" customHeight="1">
      <c r="A10" s="49">
        <v>6</v>
      </c>
      <c r="B10" s="78" t="s">
        <v>163</v>
      </c>
      <c r="C10" s="79" t="s">
        <v>33</v>
      </c>
      <c r="D10" s="52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8"/>
      <c r="U10" s="109"/>
      <c r="V10" s="110">
        <v>11</v>
      </c>
      <c r="W10" s="110">
        <v>11</v>
      </c>
      <c r="X10" s="111" t="s">
        <v>204</v>
      </c>
      <c r="Y10" s="111" t="s">
        <v>204</v>
      </c>
      <c r="Z10" s="112">
        <v>11</v>
      </c>
      <c r="AA10" s="116">
        <v>11</v>
      </c>
      <c r="AB10" s="117" t="s">
        <v>204</v>
      </c>
      <c r="AC10" s="117" t="s">
        <v>204</v>
      </c>
      <c r="AD10" s="116">
        <v>11</v>
      </c>
      <c r="AE10" s="116">
        <v>11</v>
      </c>
      <c r="AF10" s="116" t="s">
        <v>204</v>
      </c>
      <c r="AG10" s="116" t="s">
        <v>204</v>
      </c>
      <c r="AH10" s="116">
        <v>11</v>
      </c>
      <c r="AI10" s="118">
        <v>3</v>
      </c>
      <c r="AJ10" s="54">
        <f t="shared" si="0"/>
        <v>8</v>
      </c>
      <c r="AK10" s="32"/>
      <c r="AL10" s="33" t="str">
        <f t="shared" si="1"/>
        <v> </v>
      </c>
      <c r="AM10" s="33" t="str">
        <f t="shared" si="2"/>
        <v> </v>
      </c>
      <c r="AN10" s="33" t="str">
        <f t="shared" si="3"/>
        <v> </v>
      </c>
      <c r="AO10" s="32"/>
      <c r="AP10" s="33" t="str">
        <f t="shared" si="4"/>
        <v> </v>
      </c>
      <c r="AQ10" s="32"/>
      <c r="AR10" s="33">
        <f t="shared" si="5"/>
        <v>6</v>
      </c>
      <c r="AS10" s="32"/>
      <c r="AT10" s="32"/>
      <c r="AU10" s="225"/>
      <c r="AV10" s="226"/>
      <c r="AW10" s="44">
        <f t="shared" si="6"/>
        <v>80</v>
      </c>
      <c r="AX10" s="32"/>
      <c r="AY10" s="32"/>
    </row>
    <row r="11" spans="1:51" s="17" customFormat="1" ht="12.75" customHeight="1">
      <c r="A11" s="49">
        <v>7</v>
      </c>
      <c r="B11" s="81" t="s">
        <v>164</v>
      </c>
      <c r="C11" s="79" t="s">
        <v>33</v>
      </c>
      <c r="D11" s="52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8"/>
      <c r="U11" s="113"/>
      <c r="V11" s="113"/>
      <c r="W11" s="114"/>
      <c r="X11" s="114"/>
      <c r="Y11" s="113"/>
      <c r="Z11" s="115"/>
      <c r="AA11" s="120">
        <v>11</v>
      </c>
      <c r="AB11" s="120">
        <v>11</v>
      </c>
      <c r="AC11" s="120" t="s">
        <v>204</v>
      </c>
      <c r="AD11" s="120" t="s">
        <v>204</v>
      </c>
      <c r="AE11" s="120">
        <v>11</v>
      </c>
      <c r="AF11" s="120">
        <v>11</v>
      </c>
      <c r="AG11" s="120" t="s">
        <v>204</v>
      </c>
      <c r="AH11" s="120" t="s">
        <v>204</v>
      </c>
      <c r="AI11" s="120">
        <v>11</v>
      </c>
      <c r="AJ11" s="54">
        <f t="shared" si="0"/>
        <v>5</v>
      </c>
      <c r="AK11" s="32"/>
      <c r="AL11" s="33" t="str">
        <f t="shared" si="1"/>
        <v> </v>
      </c>
      <c r="AM11" s="33" t="str">
        <f t="shared" si="2"/>
        <v> </v>
      </c>
      <c r="AN11" s="33" t="str">
        <f t="shared" si="3"/>
        <v> </v>
      </c>
      <c r="AO11" s="32"/>
      <c r="AP11" s="33" t="str">
        <f t="shared" si="4"/>
        <v> </v>
      </c>
      <c r="AQ11" s="32"/>
      <c r="AR11" s="33">
        <f t="shared" si="5"/>
        <v>4</v>
      </c>
      <c r="AS11" s="32"/>
      <c r="AT11" s="32"/>
      <c r="AU11" s="225"/>
      <c r="AV11" s="226"/>
      <c r="AW11" s="44">
        <f t="shared" si="6"/>
        <v>55</v>
      </c>
      <c r="AX11" s="32"/>
      <c r="AY11" s="32"/>
    </row>
    <row r="12" spans="1:51" s="17" customFormat="1" ht="12.75" customHeight="1">
      <c r="A12" s="49">
        <v>8</v>
      </c>
      <c r="B12" s="78" t="s">
        <v>165</v>
      </c>
      <c r="C12" s="79" t="s">
        <v>33</v>
      </c>
      <c r="D12" s="52"/>
      <c r="E12" s="121">
        <v>11</v>
      </c>
      <c r="F12" s="122" t="s">
        <v>204</v>
      </c>
      <c r="G12" s="122" t="s">
        <v>204</v>
      </c>
      <c r="H12" s="121">
        <v>11</v>
      </c>
      <c r="I12" s="121">
        <v>11</v>
      </c>
      <c r="J12" s="122" t="s">
        <v>204</v>
      </c>
      <c r="K12" s="122" t="s">
        <v>204</v>
      </c>
      <c r="L12" s="121">
        <v>11</v>
      </c>
      <c r="M12" s="121">
        <v>11</v>
      </c>
      <c r="N12" s="122" t="s">
        <v>204</v>
      </c>
      <c r="O12" s="122" t="s">
        <v>204</v>
      </c>
      <c r="P12" s="121">
        <v>11</v>
      </c>
      <c r="Q12" s="121">
        <v>11</v>
      </c>
      <c r="R12" s="122" t="s">
        <v>204</v>
      </c>
      <c r="S12" s="122" t="s">
        <v>204</v>
      </c>
      <c r="T12" s="123"/>
      <c r="U12" s="124">
        <v>11</v>
      </c>
      <c r="V12" s="124">
        <v>11</v>
      </c>
      <c r="W12" s="125" t="s">
        <v>204</v>
      </c>
      <c r="X12" s="125" t="s">
        <v>204</v>
      </c>
      <c r="Y12" s="124">
        <v>11</v>
      </c>
      <c r="Z12" s="124">
        <v>11</v>
      </c>
      <c r="AA12" s="125" t="s">
        <v>204</v>
      </c>
      <c r="AB12" s="125" t="s">
        <v>204</v>
      </c>
      <c r="AC12" s="124">
        <v>11</v>
      </c>
      <c r="AD12" s="124">
        <v>11</v>
      </c>
      <c r="AE12" s="125" t="s">
        <v>204</v>
      </c>
      <c r="AF12" s="125" t="s">
        <v>204</v>
      </c>
      <c r="AG12" s="124">
        <v>11</v>
      </c>
      <c r="AH12" s="124">
        <v>11</v>
      </c>
      <c r="AI12" s="124" t="s">
        <v>204</v>
      </c>
      <c r="AJ12" s="54">
        <f t="shared" si="0"/>
        <v>15</v>
      </c>
      <c r="AK12" s="32"/>
      <c r="AL12" s="33" t="str">
        <f t="shared" si="1"/>
        <v> </v>
      </c>
      <c r="AM12" s="33" t="str">
        <f t="shared" si="2"/>
        <v> </v>
      </c>
      <c r="AN12" s="33" t="str">
        <f t="shared" si="3"/>
        <v> </v>
      </c>
      <c r="AO12" s="32"/>
      <c r="AP12" s="33" t="str">
        <f t="shared" si="4"/>
        <v> </v>
      </c>
      <c r="AQ12" s="32"/>
      <c r="AR12" s="33">
        <f t="shared" si="5"/>
        <v>15</v>
      </c>
      <c r="AS12" s="32"/>
      <c r="AT12" s="32"/>
      <c r="AU12" s="225"/>
      <c r="AV12" s="226"/>
      <c r="AW12" s="44">
        <f t="shared" si="6"/>
        <v>165</v>
      </c>
      <c r="AX12" s="32"/>
      <c r="AY12" s="32"/>
    </row>
    <row r="13" spans="1:51" s="17" customFormat="1" ht="12.75" customHeight="1">
      <c r="A13" s="49">
        <v>9</v>
      </c>
      <c r="B13" s="83" t="s">
        <v>166</v>
      </c>
      <c r="C13" s="79" t="s">
        <v>55</v>
      </c>
      <c r="D13" s="52"/>
      <c r="E13" s="126" t="s">
        <v>204</v>
      </c>
      <c r="F13" s="126" t="s">
        <v>204</v>
      </c>
      <c r="G13" s="126">
        <v>11</v>
      </c>
      <c r="H13" s="126">
        <v>11</v>
      </c>
      <c r="I13" s="126" t="s">
        <v>204</v>
      </c>
      <c r="J13" s="126" t="s">
        <v>204</v>
      </c>
      <c r="K13" s="126">
        <v>11</v>
      </c>
      <c r="L13" s="126">
        <v>11</v>
      </c>
      <c r="M13" s="127" t="s">
        <v>204</v>
      </c>
      <c r="N13" s="127" t="s">
        <v>204</v>
      </c>
      <c r="O13" s="126">
        <v>11</v>
      </c>
      <c r="P13" s="126">
        <v>11</v>
      </c>
      <c r="Q13" s="126" t="s">
        <v>204</v>
      </c>
      <c r="R13" s="126" t="s">
        <v>204</v>
      </c>
      <c r="S13" s="126">
        <v>11</v>
      </c>
      <c r="T13" s="91"/>
      <c r="U13" s="127">
        <v>11</v>
      </c>
      <c r="V13" s="127" t="s">
        <v>204</v>
      </c>
      <c r="W13" s="127" t="s">
        <v>204</v>
      </c>
      <c r="X13" s="127">
        <v>11</v>
      </c>
      <c r="Y13" s="127">
        <v>11</v>
      </c>
      <c r="Z13" s="127" t="s">
        <v>204</v>
      </c>
      <c r="AA13" s="127" t="s">
        <v>204</v>
      </c>
      <c r="AB13" s="127">
        <v>11</v>
      </c>
      <c r="AC13" s="127">
        <v>11</v>
      </c>
      <c r="AD13" s="127" t="s">
        <v>204</v>
      </c>
      <c r="AE13" s="127" t="s">
        <v>204</v>
      </c>
      <c r="AF13" s="127">
        <v>11</v>
      </c>
      <c r="AG13" s="127">
        <v>11</v>
      </c>
      <c r="AH13" s="127" t="s">
        <v>204</v>
      </c>
      <c r="AI13" s="127" t="s">
        <v>204</v>
      </c>
      <c r="AJ13" s="54">
        <f t="shared" si="0"/>
        <v>14</v>
      </c>
      <c r="AK13" s="32"/>
      <c r="AL13" s="33" t="str">
        <f t="shared" si="1"/>
        <v> </v>
      </c>
      <c r="AM13" s="33" t="str">
        <f t="shared" si="2"/>
        <v> </v>
      </c>
      <c r="AN13" s="33" t="str">
        <f t="shared" si="3"/>
        <v> </v>
      </c>
      <c r="AO13" s="32"/>
      <c r="AP13" s="33" t="str">
        <f t="shared" si="4"/>
        <v> </v>
      </c>
      <c r="AQ13" s="32"/>
      <c r="AR13" s="33">
        <f t="shared" si="5"/>
        <v>16</v>
      </c>
      <c r="AS13" s="32"/>
      <c r="AT13" s="32"/>
      <c r="AU13" s="225"/>
      <c r="AV13" s="226"/>
      <c r="AW13" s="44">
        <f t="shared" si="6"/>
        <v>154</v>
      </c>
      <c r="AX13" s="32"/>
      <c r="AY13" s="32"/>
    </row>
    <row r="14" spans="1:51" s="17" customFormat="1" ht="12.75" customHeight="1">
      <c r="A14" s="49">
        <v>10</v>
      </c>
      <c r="B14" s="82" t="s">
        <v>167</v>
      </c>
      <c r="C14" s="79" t="s">
        <v>33</v>
      </c>
      <c r="D14" s="52"/>
      <c r="E14" s="128">
        <v>11</v>
      </c>
      <c r="F14" s="129" t="s">
        <v>204</v>
      </c>
      <c r="G14" s="129" t="s">
        <v>204</v>
      </c>
      <c r="H14" s="128">
        <v>11</v>
      </c>
      <c r="I14" s="128">
        <v>11</v>
      </c>
      <c r="J14" s="129" t="s">
        <v>204</v>
      </c>
      <c r="K14" s="129" t="s">
        <v>204</v>
      </c>
      <c r="L14" s="128">
        <v>11</v>
      </c>
      <c r="M14" s="128">
        <v>11</v>
      </c>
      <c r="N14" s="129" t="s">
        <v>204</v>
      </c>
      <c r="O14" s="129" t="s">
        <v>204</v>
      </c>
      <c r="P14" s="128">
        <v>11</v>
      </c>
      <c r="Q14" s="128">
        <v>11</v>
      </c>
      <c r="R14" s="129" t="s">
        <v>204</v>
      </c>
      <c r="S14" s="129" t="s">
        <v>204</v>
      </c>
      <c r="T14" s="91"/>
      <c r="U14" s="130">
        <v>11</v>
      </c>
      <c r="V14" s="130">
        <v>11</v>
      </c>
      <c r="W14" s="131" t="s">
        <v>204</v>
      </c>
      <c r="X14" s="131" t="s">
        <v>204</v>
      </c>
      <c r="Y14" s="130">
        <v>11</v>
      </c>
      <c r="Z14" s="130">
        <v>11</v>
      </c>
      <c r="AA14" s="131" t="s">
        <v>204</v>
      </c>
      <c r="AB14" s="131" t="s">
        <v>204</v>
      </c>
      <c r="AC14" s="130">
        <v>11</v>
      </c>
      <c r="AD14" s="130">
        <v>11</v>
      </c>
      <c r="AE14" s="131" t="s">
        <v>204</v>
      </c>
      <c r="AF14" s="131" t="s">
        <v>204</v>
      </c>
      <c r="AG14" s="130">
        <v>11</v>
      </c>
      <c r="AH14" s="130">
        <v>11</v>
      </c>
      <c r="AI14" s="130" t="s">
        <v>204</v>
      </c>
      <c r="AJ14" s="54">
        <f t="shared" si="0"/>
        <v>15</v>
      </c>
      <c r="AK14" s="32"/>
      <c r="AL14" s="33" t="str">
        <f t="shared" si="1"/>
        <v> </v>
      </c>
      <c r="AM14" s="33" t="str">
        <f t="shared" si="2"/>
        <v> </v>
      </c>
      <c r="AN14" s="33" t="str">
        <f t="shared" si="3"/>
        <v> </v>
      </c>
      <c r="AO14" s="32"/>
      <c r="AP14" s="33" t="str">
        <f t="shared" si="4"/>
        <v> </v>
      </c>
      <c r="AQ14" s="32"/>
      <c r="AR14" s="33">
        <f t="shared" si="5"/>
        <v>15</v>
      </c>
      <c r="AS14" s="32"/>
      <c r="AT14" s="32"/>
      <c r="AU14" s="225"/>
      <c r="AV14" s="226"/>
      <c r="AW14" s="44">
        <f t="shared" si="6"/>
        <v>165</v>
      </c>
      <c r="AX14" s="32"/>
      <c r="AY14" s="32"/>
    </row>
    <row r="15" spans="1:51" s="17" customFormat="1" ht="12.75" customHeight="1">
      <c r="A15" s="49">
        <v>11</v>
      </c>
      <c r="B15" s="78" t="s">
        <v>168</v>
      </c>
      <c r="C15" s="79" t="s">
        <v>33</v>
      </c>
      <c r="D15" s="52"/>
      <c r="E15" s="132" t="s">
        <v>204</v>
      </c>
      <c r="F15" s="133">
        <v>11</v>
      </c>
      <c r="G15" s="133">
        <v>11</v>
      </c>
      <c r="H15" s="132" t="s">
        <v>204</v>
      </c>
      <c r="I15" s="132" t="s">
        <v>204</v>
      </c>
      <c r="J15" s="133">
        <v>11</v>
      </c>
      <c r="K15" s="133">
        <v>11</v>
      </c>
      <c r="L15" s="132" t="s">
        <v>204</v>
      </c>
      <c r="M15" s="132" t="s">
        <v>204</v>
      </c>
      <c r="N15" s="133">
        <v>11</v>
      </c>
      <c r="O15" s="133">
        <v>11</v>
      </c>
      <c r="P15" s="132" t="s">
        <v>204</v>
      </c>
      <c r="Q15" s="132" t="s">
        <v>204</v>
      </c>
      <c r="R15" s="133">
        <v>11</v>
      </c>
      <c r="S15" s="133">
        <v>11</v>
      </c>
      <c r="T15" s="123"/>
      <c r="U15" s="134" t="s">
        <v>204</v>
      </c>
      <c r="V15" s="134" t="s">
        <v>204</v>
      </c>
      <c r="W15" s="135">
        <v>11</v>
      </c>
      <c r="X15" s="135">
        <v>11</v>
      </c>
      <c r="Y15" s="134" t="s">
        <v>204</v>
      </c>
      <c r="Z15" s="134" t="s">
        <v>204</v>
      </c>
      <c r="AA15" s="135">
        <v>11</v>
      </c>
      <c r="AB15" s="135">
        <v>11</v>
      </c>
      <c r="AC15" s="135" t="s">
        <v>204</v>
      </c>
      <c r="AD15" s="135" t="s">
        <v>204</v>
      </c>
      <c r="AE15" s="135">
        <v>11</v>
      </c>
      <c r="AF15" s="135">
        <v>11</v>
      </c>
      <c r="AG15" s="135" t="s">
        <v>204</v>
      </c>
      <c r="AH15" s="135" t="s">
        <v>204</v>
      </c>
      <c r="AI15" s="135">
        <v>11</v>
      </c>
      <c r="AJ15" s="54">
        <f t="shared" si="0"/>
        <v>15</v>
      </c>
      <c r="AK15" s="32"/>
      <c r="AL15" s="33" t="str">
        <f t="shared" si="1"/>
        <v> </v>
      </c>
      <c r="AM15" s="33" t="str">
        <f t="shared" si="2"/>
        <v> </v>
      </c>
      <c r="AN15" s="33" t="str">
        <f t="shared" si="3"/>
        <v> </v>
      </c>
      <c r="AO15" s="32"/>
      <c r="AP15" s="33" t="str">
        <f t="shared" si="4"/>
        <v> </v>
      </c>
      <c r="AQ15" s="32"/>
      <c r="AR15" s="33">
        <f t="shared" si="5"/>
        <v>15</v>
      </c>
      <c r="AS15" s="32"/>
      <c r="AT15" s="32"/>
      <c r="AU15" s="225"/>
      <c r="AV15" s="226"/>
      <c r="AW15" s="44">
        <f t="shared" si="6"/>
        <v>165</v>
      </c>
      <c r="AX15" s="32"/>
      <c r="AY15" s="32"/>
    </row>
    <row r="16" spans="1:51" s="17" customFormat="1" ht="12.75" customHeight="1">
      <c r="A16" s="49">
        <v>12</v>
      </c>
      <c r="B16" s="78" t="s">
        <v>169</v>
      </c>
      <c r="C16" s="79" t="s">
        <v>33</v>
      </c>
      <c r="D16" s="52"/>
      <c r="E16" s="137">
        <v>11</v>
      </c>
      <c r="F16" s="137">
        <v>11</v>
      </c>
      <c r="G16" s="138" t="s">
        <v>204</v>
      </c>
      <c r="H16" s="138" t="s">
        <v>204</v>
      </c>
      <c r="I16" s="137">
        <v>11</v>
      </c>
      <c r="J16" s="137">
        <v>11</v>
      </c>
      <c r="K16" s="138" t="s">
        <v>204</v>
      </c>
      <c r="L16" s="138" t="s">
        <v>204</v>
      </c>
      <c r="M16" s="137">
        <v>11</v>
      </c>
      <c r="N16" s="137">
        <v>11</v>
      </c>
      <c r="O16" s="138" t="s">
        <v>204</v>
      </c>
      <c r="P16" s="138" t="s">
        <v>204</v>
      </c>
      <c r="Q16" s="137">
        <v>11</v>
      </c>
      <c r="R16" s="137">
        <v>11</v>
      </c>
      <c r="S16" s="138" t="s">
        <v>204</v>
      </c>
      <c r="T16" s="123"/>
      <c r="U16" s="139" t="s">
        <v>204</v>
      </c>
      <c r="V16" s="140">
        <v>11</v>
      </c>
      <c r="W16" s="140">
        <v>11</v>
      </c>
      <c r="X16" s="139" t="s">
        <v>204</v>
      </c>
      <c r="Y16" s="139" t="s">
        <v>204</v>
      </c>
      <c r="Z16" s="140">
        <v>11</v>
      </c>
      <c r="AA16" s="140">
        <v>11</v>
      </c>
      <c r="AB16" s="139" t="s">
        <v>204</v>
      </c>
      <c r="AC16" s="139" t="s">
        <v>204</v>
      </c>
      <c r="AD16" s="140">
        <v>11</v>
      </c>
      <c r="AE16" s="140">
        <v>11</v>
      </c>
      <c r="AF16" s="140" t="s">
        <v>204</v>
      </c>
      <c r="AG16" s="140" t="s">
        <v>204</v>
      </c>
      <c r="AH16" s="140" t="s">
        <v>56</v>
      </c>
      <c r="AI16" s="140" t="s">
        <v>56</v>
      </c>
      <c r="AJ16" s="54">
        <f t="shared" si="0"/>
        <v>14</v>
      </c>
      <c r="AK16" s="32"/>
      <c r="AL16" s="33">
        <f t="shared" si="1"/>
        <v>2</v>
      </c>
      <c r="AM16" s="33" t="str">
        <f t="shared" si="2"/>
        <v> </v>
      </c>
      <c r="AN16" s="33" t="str">
        <f t="shared" si="3"/>
        <v> </v>
      </c>
      <c r="AO16" s="32"/>
      <c r="AP16" s="33" t="str">
        <f t="shared" si="4"/>
        <v> </v>
      </c>
      <c r="AQ16" s="32"/>
      <c r="AR16" s="33">
        <f t="shared" si="5"/>
        <v>14</v>
      </c>
      <c r="AS16" s="32"/>
      <c r="AT16" s="32"/>
      <c r="AU16" s="225"/>
      <c r="AV16" s="226"/>
      <c r="AW16" s="44">
        <f t="shared" si="6"/>
        <v>154</v>
      </c>
      <c r="AX16" s="32"/>
      <c r="AY16" s="32"/>
    </row>
    <row r="17" spans="1:51" s="17" customFormat="1" ht="12.75" customHeight="1">
      <c r="A17" s="49">
        <v>13</v>
      </c>
      <c r="B17" s="78" t="s">
        <v>170</v>
      </c>
      <c r="C17" s="79" t="s">
        <v>33</v>
      </c>
      <c r="D17" s="52"/>
      <c r="E17" s="141">
        <v>11</v>
      </c>
      <c r="F17" s="141">
        <v>11</v>
      </c>
      <c r="G17" s="142" t="s">
        <v>204</v>
      </c>
      <c r="H17" s="142" t="s">
        <v>204</v>
      </c>
      <c r="I17" s="141">
        <v>11</v>
      </c>
      <c r="J17" s="141">
        <v>11</v>
      </c>
      <c r="K17" s="142" t="s">
        <v>204</v>
      </c>
      <c r="L17" s="142" t="s">
        <v>204</v>
      </c>
      <c r="M17" s="141">
        <v>11</v>
      </c>
      <c r="N17" s="141">
        <v>11</v>
      </c>
      <c r="O17" s="142" t="s">
        <v>204</v>
      </c>
      <c r="P17" s="142" t="s">
        <v>204</v>
      </c>
      <c r="Q17" s="141">
        <v>11</v>
      </c>
      <c r="R17" s="141">
        <v>11</v>
      </c>
      <c r="S17" s="142" t="s">
        <v>204</v>
      </c>
      <c r="T17" s="88"/>
      <c r="U17" s="144" t="s">
        <v>204</v>
      </c>
      <c r="V17" s="143" t="s">
        <v>56</v>
      </c>
      <c r="W17" s="143" t="s">
        <v>56</v>
      </c>
      <c r="X17" s="144" t="s">
        <v>56</v>
      </c>
      <c r="Y17" s="144" t="s">
        <v>56</v>
      </c>
      <c r="Z17" s="143" t="s">
        <v>56</v>
      </c>
      <c r="AA17" s="143" t="s">
        <v>56</v>
      </c>
      <c r="AB17" s="144" t="s">
        <v>56</v>
      </c>
      <c r="AC17" s="144" t="s">
        <v>56</v>
      </c>
      <c r="AD17" s="143" t="s">
        <v>56</v>
      </c>
      <c r="AE17" s="143" t="s">
        <v>56</v>
      </c>
      <c r="AF17" s="143" t="s">
        <v>56</v>
      </c>
      <c r="AG17" s="143" t="s">
        <v>56</v>
      </c>
      <c r="AH17" s="143">
        <v>11</v>
      </c>
      <c r="AI17" s="143">
        <v>3</v>
      </c>
      <c r="AJ17" s="54">
        <f t="shared" si="0"/>
        <v>10</v>
      </c>
      <c r="AK17" s="32"/>
      <c r="AL17" s="33">
        <f t="shared" si="1"/>
        <v>12</v>
      </c>
      <c r="AM17" s="33" t="str">
        <f t="shared" si="2"/>
        <v> </v>
      </c>
      <c r="AN17" s="33" t="str">
        <f t="shared" si="3"/>
        <v> </v>
      </c>
      <c r="AO17" s="32"/>
      <c r="AP17" s="33" t="str">
        <f t="shared" si="4"/>
        <v> </v>
      </c>
      <c r="AQ17" s="32"/>
      <c r="AR17" s="33">
        <f t="shared" si="5"/>
        <v>8</v>
      </c>
      <c r="AS17" s="32"/>
      <c r="AT17" s="32"/>
      <c r="AU17" s="225"/>
      <c r="AV17" s="226"/>
      <c r="AW17" s="44">
        <f t="shared" si="6"/>
        <v>102</v>
      </c>
      <c r="AX17" s="32"/>
      <c r="AY17" s="32"/>
    </row>
    <row r="18" spans="1:51" s="17" customFormat="1" ht="12.75" customHeight="1">
      <c r="A18" s="49">
        <v>14</v>
      </c>
      <c r="B18" s="78" t="s">
        <v>171</v>
      </c>
      <c r="C18" s="79" t="s">
        <v>33</v>
      </c>
      <c r="D18" s="52"/>
      <c r="E18" s="145">
        <v>11</v>
      </c>
      <c r="F18" s="145">
        <v>11</v>
      </c>
      <c r="G18" s="146" t="s">
        <v>204</v>
      </c>
      <c r="H18" s="146" t="s">
        <v>204</v>
      </c>
      <c r="I18" s="145">
        <v>11</v>
      </c>
      <c r="J18" s="145">
        <v>11</v>
      </c>
      <c r="K18" s="146" t="s">
        <v>204</v>
      </c>
      <c r="L18" s="146" t="s">
        <v>204</v>
      </c>
      <c r="M18" s="145">
        <v>11</v>
      </c>
      <c r="N18" s="145">
        <v>11</v>
      </c>
      <c r="O18" s="146" t="s">
        <v>204</v>
      </c>
      <c r="P18" s="146" t="s">
        <v>204</v>
      </c>
      <c r="Q18" s="145">
        <v>11</v>
      </c>
      <c r="R18" s="145">
        <v>11</v>
      </c>
      <c r="S18" s="146" t="s">
        <v>204</v>
      </c>
      <c r="T18" s="88"/>
      <c r="U18" s="148" t="s">
        <v>204</v>
      </c>
      <c r="V18" s="147">
        <v>11</v>
      </c>
      <c r="W18" s="147">
        <v>11</v>
      </c>
      <c r="X18" s="148" t="s">
        <v>204</v>
      </c>
      <c r="Y18" s="148" t="s">
        <v>204</v>
      </c>
      <c r="Z18" s="147">
        <v>11</v>
      </c>
      <c r="AA18" s="147">
        <v>11</v>
      </c>
      <c r="AB18" s="148" t="s">
        <v>204</v>
      </c>
      <c r="AC18" s="148" t="s">
        <v>204</v>
      </c>
      <c r="AD18" s="147">
        <v>11</v>
      </c>
      <c r="AE18" s="147">
        <v>11</v>
      </c>
      <c r="AF18" s="147" t="s">
        <v>204</v>
      </c>
      <c r="AG18" s="147" t="s">
        <v>204</v>
      </c>
      <c r="AH18" s="147">
        <v>11</v>
      </c>
      <c r="AI18" s="147">
        <v>3</v>
      </c>
      <c r="AJ18" s="54">
        <f t="shared" si="0"/>
        <v>16</v>
      </c>
      <c r="AK18" s="32"/>
      <c r="AL18" s="33" t="str">
        <f t="shared" si="1"/>
        <v> </v>
      </c>
      <c r="AM18" s="33" t="str">
        <f t="shared" si="2"/>
        <v> </v>
      </c>
      <c r="AN18" s="33" t="str">
        <f t="shared" si="3"/>
        <v> </v>
      </c>
      <c r="AO18" s="32"/>
      <c r="AP18" s="33" t="str">
        <f t="shared" si="4"/>
        <v> </v>
      </c>
      <c r="AQ18" s="32"/>
      <c r="AR18" s="33">
        <f t="shared" si="5"/>
        <v>14</v>
      </c>
      <c r="AS18" s="32"/>
      <c r="AT18" s="32"/>
      <c r="AU18" s="225"/>
      <c r="AV18" s="226"/>
      <c r="AW18" s="44">
        <f t="shared" si="6"/>
        <v>168</v>
      </c>
      <c r="AX18" s="32"/>
      <c r="AY18" s="32"/>
    </row>
    <row r="19" spans="1:51" s="17" customFormat="1" ht="12.75" customHeight="1">
      <c r="A19" s="49">
        <v>15</v>
      </c>
      <c r="B19" s="81" t="s">
        <v>172</v>
      </c>
      <c r="C19" s="79" t="s">
        <v>33</v>
      </c>
      <c r="D19" s="52"/>
      <c r="E19" s="151" t="s">
        <v>204</v>
      </c>
      <c r="F19" s="149">
        <v>11</v>
      </c>
      <c r="G19" s="149">
        <v>11</v>
      </c>
      <c r="H19" s="151" t="s">
        <v>204</v>
      </c>
      <c r="I19" s="151" t="s">
        <v>204</v>
      </c>
      <c r="J19" s="149">
        <v>11</v>
      </c>
      <c r="K19" s="149">
        <v>11</v>
      </c>
      <c r="L19" s="151" t="s">
        <v>204</v>
      </c>
      <c r="M19" s="151" t="s">
        <v>204</v>
      </c>
      <c r="N19" s="149">
        <v>11</v>
      </c>
      <c r="O19" s="149">
        <v>11</v>
      </c>
      <c r="P19" s="151" t="s">
        <v>204</v>
      </c>
      <c r="Q19" s="151" t="s">
        <v>204</v>
      </c>
      <c r="R19" s="149">
        <v>11</v>
      </c>
      <c r="S19" s="149">
        <v>11</v>
      </c>
      <c r="T19" s="91"/>
      <c r="U19" s="152" t="s">
        <v>204</v>
      </c>
      <c r="V19" s="152" t="s">
        <v>204</v>
      </c>
      <c r="W19" s="150">
        <v>11</v>
      </c>
      <c r="X19" s="150">
        <v>11</v>
      </c>
      <c r="Y19" s="152" t="s">
        <v>204</v>
      </c>
      <c r="Z19" s="152" t="s">
        <v>204</v>
      </c>
      <c r="AA19" s="150">
        <v>11</v>
      </c>
      <c r="AB19" s="150">
        <v>11</v>
      </c>
      <c r="AC19" s="152" t="s">
        <v>204</v>
      </c>
      <c r="AD19" s="152" t="s">
        <v>204</v>
      </c>
      <c r="AE19" s="150">
        <v>11</v>
      </c>
      <c r="AF19" s="150">
        <v>11</v>
      </c>
      <c r="AG19" s="150" t="s">
        <v>204</v>
      </c>
      <c r="AH19" s="150" t="s">
        <v>204</v>
      </c>
      <c r="AI19" s="150">
        <v>11</v>
      </c>
      <c r="AJ19" s="54">
        <f t="shared" si="0"/>
        <v>15</v>
      </c>
      <c r="AK19" s="32"/>
      <c r="AL19" s="33" t="str">
        <f t="shared" si="1"/>
        <v> </v>
      </c>
      <c r="AM19" s="33" t="str">
        <f t="shared" si="2"/>
        <v> </v>
      </c>
      <c r="AN19" s="33" t="str">
        <f t="shared" si="3"/>
        <v> </v>
      </c>
      <c r="AO19" s="32"/>
      <c r="AP19" s="33" t="str">
        <f t="shared" si="4"/>
        <v> </v>
      </c>
      <c r="AQ19" s="32"/>
      <c r="AR19" s="33">
        <f t="shared" si="5"/>
        <v>15</v>
      </c>
      <c r="AS19" s="32"/>
      <c r="AT19" s="32"/>
      <c r="AU19" s="225"/>
      <c r="AV19" s="226"/>
      <c r="AW19" s="44">
        <f t="shared" si="6"/>
        <v>165</v>
      </c>
      <c r="AX19" s="32"/>
      <c r="AY19" s="32"/>
    </row>
    <row r="20" spans="1:51" s="17" customFormat="1" ht="12.75" customHeight="1">
      <c r="A20" s="49">
        <v>16</v>
      </c>
      <c r="B20" s="78" t="s">
        <v>173</v>
      </c>
      <c r="C20" s="79" t="s">
        <v>33</v>
      </c>
      <c r="D20" s="52"/>
      <c r="E20" s="153">
        <v>11</v>
      </c>
      <c r="F20" s="153">
        <v>11</v>
      </c>
      <c r="G20" s="154" t="s">
        <v>204</v>
      </c>
      <c r="H20" s="154" t="s">
        <v>204</v>
      </c>
      <c r="I20" s="153">
        <v>11</v>
      </c>
      <c r="J20" s="153">
        <v>11</v>
      </c>
      <c r="K20" s="154" t="s">
        <v>204</v>
      </c>
      <c r="L20" s="154" t="s">
        <v>204</v>
      </c>
      <c r="M20" s="153">
        <v>11</v>
      </c>
      <c r="N20" s="153">
        <v>11</v>
      </c>
      <c r="O20" s="154" t="s">
        <v>204</v>
      </c>
      <c r="P20" s="154" t="s">
        <v>204</v>
      </c>
      <c r="Q20" s="153">
        <v>11</v>
      </c>
      <c r="R20" s="153">
        <v>11</v>
      </c>
      <c r="S20" s="154" t="s">
        <v>204</v>
      </c>
      <c r="T20" s="88"/>
      <c r="U20" s="155" t="s">
        <v>204</v>
      </c>
      <c r="V20" s="156">
        <v>11</v>
      </c>
      <c r="W20" s="156">
        <v>11</v>
      </c>
      <c r="X20" s="155" t="s">
        <v>204</v>
      </c>
      <c r="Y20" s="155" t="s">
        <v>204</v>
      </c>
      <c r="Z20" s="156">
        <v>11</v>
      </c>
      <c r="AA20" s="156">
        <v>11</v>
      </c>
      <c r="AB20" s="155" t="s">
        <v>204</v>
      </c>
      <c r="AC20" s="155" t="s">
        <v>204</v>
      </c>
      <c r="AD20" s="156">
        <v>11</v>
      </c>
      <c r="AE20" s="156">
        <v>11</v>
      </c>
      <c r="AF20" s="156" t="s">
        <v>204</v>
      </c>
      <c r="AG20" s="156" t="s">
        <v>204</v>
      </c>
      <c r="AH20" s="156">
        <v>11</v>
      </c>
      <c r="AI20" s="156">
        <v>3</v>
      </c>
      <c r="AJ20" s="54">
        <f t="shared" si="0"/>
        <v>16</v>
      </c>
      <c r="AK20" s="32"/>
      <c r="AL20" s="33" t="str">
        <f t="shared" si="1"/>
        <v> </v>
      </c>
      <c r="AM20" s="33" t="str">
        <f t="shared" si="2"/>
        <v> </v>
      </c>
      <c r="AN20" s="33" t="str">
        <f t="shared" si="3"/>
        <v> </v>
      </c>
      <c r="AO20" s="32"/>
      <c r="AP20" s="33" t="str">
        <f t="shared" si="4"/>
        <v> </v>
      </c>
      <c r="AQ20" s="32"/>
      <c r="AR20" s="33">
        <f t="shared" si="5"/>
        <v>14</v>
      </c>
      <c r="AS20" s="32"/>
      <c r="AT20" s="32"/>
      <c r="AU20" s="225"/>
      <c r="AV20" s="226"/>
      <c r="AW20" s="44">
        <f t="shared" si="6"/>
        <v>168</v>
      </c>
      <c r="AX20" s="32"/>
      <c r="AY20" s="32"/>
    </row>
    <row r="21" spans="1:51" s="17" customFormat="1" ht="12.75" customHeight="1">
      <c r="A21" s="49">
        <v>17</v>
      </c>
      <c r="B21" s="80" t="s">
        <v>174</v>
      </c>
      <c r="C21" s="79" t="s">
        <v>33</v>
      </c>
      <c r="D21" s="52"/>
      <c r="E21" s="157">
        <v>8</v>
      </c>
      <c r="F21" s="157" t="s">
        <v>204</v>
      </c>
      <c r="G21" s="157">
        <v>11</v>
      </c>
      <c r="H21" s="157">
        <v>11</v>
      </c>
      <c r="I21" s="158" t="s">
        <v>204</v>
      </c>
      <c r="J21" s="158" t="s">
        <v>204</v>
      </c>
      <c r="K21" s="157">
        <v>11</v>
      </c>
      <c r="L21" s="157">
        <v>11</v>
      </c>
      <c r="M21" s="158" t="s">
        <v>204</v>
      </c>
      <c r="N21" s="158" t="s">
        <v>204</v>
      </c>
      <c r="O21" s="157">
        <v>11</v>
      </c>
      <c r="P21" s="157">
        <v>11</v>
      </c>
      <c r="Q21" s="158" t="s">
        <v>204</v>
      </c>
      <c r="R21" s="158" t="s">
        <v>204</v>
      </c>
      <c r="S21" s="157">
        <v>11</v>
      </c>
      <c r="T21" s="91"/>
      <c r="U21" s="159">
        <v>11</v>
      </c>
      <c r="V21" s="160" t="s">
        <v>204</v>
      </c>
      <c r="W21" s="160" t="s">
        <v>204</v>
      </c>
      <c r="X21" s="159">
        <v>11</v>
      </c>
      <c r="Y21" s="159">
        <v>11</v>
      </c>
      <c r="Z21" s="160" t="s">
        <v>204</v>
      </c>
      <c r="AA21" s="160" t="s">
        <v>204</v>
      </c>
      <c r="AB21" s="159">
        <v>11</v>
      </c>
      <c r="AC21" s="159">
        <v>11</v>
      </c>
      <c r="AD21" s="159" t="s">
        <v>204</v>
      </c>
      <c r="AE21" s="159" t="s">
        <v>204</v>
      </c>
      <c r="AF21" s="159">
        <v>11</v>
      </c>
      <c r="AG21" s="159">
        <v>11</v>
      </c>
      <c r="AH21" s="159" t="s">
        <v>204</v>
      </c>
      <c r="AI21" s="159" t="s">
        <v>204</v>
      </c>
      <c r="AJ21" s="54">
        <f t="shared" si="0"/>
        <v>15</v>
      </c>
      <c r="AK21" s="32"/>
      <c r="AL21" s="33" t="str">
        <f t="shared" si="1"/>
        <v> </v>
      </c>
      <c r="AM21" s="33" t="str">
        <f t="shared" si="2"/>
        <v> </v>
      </c>
      <c r="AN21" s="33" t="str">
        <f t="shared" si="3"/>
        <v> </v>
      </c>
      <c r="AO21" s="32"/>
      <c r="AP21" s="33" t="str">
        <f t="shared" si="4"/>
        <v> </v>
      </c>
      <c r="AQ21" s="32"/>
      <c r="AR21" s="33">
        <f t="shared" si="5"/>
        <v>15</v>
      </c>
      <c r="AS21" s="32"/>
      <c r="AT21" s="32"/>
      <c r="AU21" s="225"/>
      <c r="AV21" s="226"/>
      <c r="AW21" s="44">
        <f t="shared" si="6"/>
        <v>162</v>
      </c>
      <c r="AX21" s="32"/>
      <c r="AY21" s="32"/>
    </row>
    <row r="22" spans="1:51" s="17" customFormat="1" ht="12.75" customHeight="1">
      <c r="A22" s="49">
        <v>18</v>
      </c>
      <c r="B22" s="83" t="s">
        <v>175</v>
      </c>
      <c r="C22" s="79" t="s">
        <v>55</v>
      </c>
      <c r="D22" s="52"/>
      <c r="E22" s="161" t="s">
        <v>205</v>
      </c>
      <c r="F22" s="161" t="s">
        <v>205</v>
      </c>
      <c r="G22" s="161" t="s">
        <v>205</v>
      </c>
      <c r="H22" s="162">
        <v>11</v>
      </c>
      <c r="I22" s="162">
        <v>11</v>
      </c>
      <c r="J22" s="154" t="s">
        <v>204</v>
      </c>
      <c r="K22" s="154" t="s">
        <v>204</v>
      </c>
      <c r="L22" s="162">
        <v>11</v>
      </c>
      <c r="M22" s="162">
        <v>11</v>
      </c>
      <c r="N22" s="162" t="s">
        <v>204</v>
      </c>
      <c r="O22" s="162" t="s">
        <v>204</v>
      </c>
      <c r="P22" s="162">
        <v>11</v>
      </c>
      <c r="Q22" s="162">
        <v>11</v>
      </c>
      <c r="R22" s="162" t="s">
        <v>204</v>
      </c>
      <c r="S22" s="162" t="s">
        <v>204</v>
      </c>
      <c r="T22" s="88"/>
      <c r="U22" s="163">
        <v>11</v>
      </c>
      <c r="V22" s="163">
        <v>11</v>
      </c>
      <c r="W22" s="163" t="s">
        <v>204</v>
      </c>
      <c r="X22" s="163" t="s">
        <v>204</v>
      </c>
      <c r="Y22" s="163">
        <v>11</v>
      </c>
      <c r="Z22" s="163">
        <v>11</v>
      </c>
      <c r="AA22" s="163" t="s">
        <v>204</v>
      </c>
      <c r="AB22" s="163" t="s">
        <v>204</v>
      </c>
      <c r="AC22" s="163">
        <v>11</v>
      </c>
      <c r="AD22" s="163">
        <v>11</v>
      </c>
      <c r="AE22" s="163" t="s">
        <v>204</v>
      </c>
      <c r="AF22" s="163" t="s">
        <v>204</v>
      </c>
      <c r="AG22" s="163">
        <v>11</v>
      </c>
      <c r="AH22" s="163">
        <v>11</v>
      </c>
      <c r="AI22" s="164" t="s">
        <v>204</v>
      </c>
      <c r="AJ22" s="54">
        <f t="shared" si="0"/>
        <v>14</v>
      </c>
      <c r="AK22" s="32"/>
      <c r="AL22" s="33" t="str">
        <f t="shared" si="1"/>
        <v> </v>
      </c>
      <c r="AM22" s="33" t="str">
        <f t="shared" si="2"/>
        <v> </v>
      </c>
      <c r="AN22" s="33">
        <f t="shared" si="3"/>
        <v>3</v>
      </c>
      <c r="AO22" s="32"/>
      <c r="AP22" s="33" t="str">
        <f t="shared" si="4"/>
        <v> </v>
      </c>
      <c r="AQ22" s="32"/>
      <c r="AR22" s="33">
        <f t="shared" si="5"/>
        <v>13</v>
      </c>
      <c r="AS22" s="32"/>
      <c r="AT22" s="32"/>
      <c r="AU22" s="225"/>
      <c r="AV22" s="226"/>
      <c r="AW22" s="44">
        <f t="shared" si="6"/>
        <v>154</v>
      </c>
      <c r="AX22" s="32"/>
      <c r="AY22" s="32"/>
    </row>
    <row r="23" spans="1:51" s="17" customFormat="1" ht="12.75" customHeight="1">
      <c r="A23" s="49">
        <v>19</v>
      </c>
      <c r="B23" s="80" t="s">
        <v>176</v>
      </c>
      <c r="C23" s="79" t="s">
        <v>33</v>
      </c>
      <c r="D23" s="52"/>
      <c r="E23" s="165">
        <v>8</v>
      </c>
      <c r="F23" s="165" t="s">
        <v>204</v>
      </c>
      <c r="G23" s="165">
        <v>11</v>
      </c>
      <c r="H23" s="165">
        <v>11</v>
      </c>
      <c r="I23" s="166" t="s">
        <v>204</v>
      </c>
      <c r="J23" s="166" t="s">
        <v>204</v>
      </c>
      <c r="K23" s="165">
        <v>11</v>
      </c>
      <c r="L23" s="165">
        <v>11</v>
      </c>
      <c r="M23" s="166" t="s">
        <v>204</v>
      </c>
      <c r="N23" s="166" t="s">
        <v>204</v>
      </c>
      <c r="O23" s="165">
        <v>11</v>
      </c>
      <c r="P23" s="165">
        <v>11</v>
      </c>
      <c r="Q23" s="166" t="s">
        <v>204</v>
      </c>
      <c r="R23" s="166" t="s">
        <v>204</v>
      </c>
      <c r="S23" s="165">
        <v>11</v>
      </c>
      <c r="T23" s="88"/>
      <c r="U23" s="167">
        <v>11</v>
      </c>
      <c r="V23" s="168" t="s">
        <v>204</v>
      </c>
      <c r="W23" s="168" t="s">
        <v>204</v>
      </c>
      <c r="X23" s="167">
        <v>11</v>
      </c>
      <c r="Y23" s="167">
        <v>11</v>
      </c>
      <c r="Z23" s="168" t="s">
        <v>204</v>
      </c>
      <c r="AA23" s="168" t="s">
        <v>204</v>
      </c>
      <c r="AB23" s="167">
        <v>11</v>
      </c>
      <c r="AC23" s="167">
        <v>11</v>
      </c>
      <c r="AD23" s="167" t="s">
        <v>204</v>
      </c>
      <c r="AE23" s="167" t="s">
        <v>204</v>
      </c>
      <c r="AF23" s="167">
        <v>11</v>
      </c>
      <c r="AG23" s="167">
        <v>11</v>
      </c>
      <c r="AH23" s="167" t="s">
        <v>204</v>
      </c>
      <c r="AI23" s="167" t="s">
        <v>204</v>
      </c>
      <c r="AJ23" s="54">
        <f t="shared" si="0"/>
        <v>15</v>
      </c>
      <c r="AK23" s="32"/>
      <c r="AL23" s="33" t="str">
        <f t="shared" si="1"/>
        <v> </v>
      </c>
      <c r="AM23" s="33" t="str">
        <f t="shared" si="2"/>
        <v> </v>
      </c>
      <c r="AN23" s="33" t="str">
        <f t="shared" si="3"/>
        <v> </v>
      </c>
      <c r="AO23" s="32"/>
      <c r="AP23" s="33" t="str">
        <f t="shared" si="4"/>
        <v> </v>
      </c>
      <c r="AQ23" s="32"/>
      <c r="AR23" s="33">
        <f t="shared" si="5"/>
        <v>15</v>
      </c>
      <c r="AS23" s="32"/>
      <c r="AT23" s="32"/>
      <c r="AU23" s="225"/>
      <c r="AV23" s="226"/>
      <c r="AW23" s="44">
        <f t="shared" si="6"/>
        <v>162</v>
      </c>
      <c r="AX23" s="32"/>
      <c r="AY23" s="32"/>
    </row>
    <row r="24" spans="1:51" s="17" customFormat="1" ht="12.75" customHeight="1">
      <c r="A24" s="49">
        <v>20</v>
      </c>
      <c r="B24" s="78" t="s">
        <v>177</v>
      </c>
      <c r="C24" s="79" t="s">
        <v>33</v>
      </c>
      <c r="D24" s="52"/>
      <c r="E24" s="169">
        <v>8</v>
      </c>
      <c r="F24" s="169" t="s">
        <v>204</v>
      </c>
      <c r="G24" s="169">
        <v>11</v>
      </c>
      <c r="H24" s="169">
        <v>11</v>
      </c>
      <c r="I24" s="170" t="s">
        <v>204</v>
      </c>
      <c r="J24" s="170" t="s">
        <v>204</v>
      </c>
      <c r="K24" s="169">
        <v>11</v>
      </c>
      <c r="L24" s="169">
        <v>11</v>
      </c>
      <c r="M24" s="169" t="s">
        <v>204</v>
      </c>
      <c r="N24" s="170" t="s">
        <v>204</v>
      </c>
      <c r="O24" s="169">
        <v>11</v>
      </c>
      <c r="P24" s="169">
        <v>11</v>
      </c>
      <c r="Q24" s="170" t="s">
        <v>204</v>
      </c>
      <c r="R24" s="170" t="s">
        <v>204</v>
      </c>
      <c r="S24" s="169">
        <v>11</v>
      </c>
      <c r="T24" s="91"/>
      <c r="U24" s="171">
        <v>11</v>
      </c>
      <c r="V24" s="172" t="s">
        <v>204</v>
      </c>
      <c r="W24" s="172" t="s">
        <v>204</v>
      </c>
      <c r="X24" s="171">
        <v>11</v>
      </c>
      <c r="Y24" s="171">
        <v>11</v>
      </c>
      <c r="Z24" s="172" t="s">
        <v>204</v>
      </c>
      <c r="AA24" s="172" t="s">
        <v>204</v>
      </c>
      <c r="AB24" s="171">
        <v>11</v>
      </c>
      <c r="AC24" s="171">
        <v>11</v>
      </c>
      <c r="AD24" s="171" t="s">
        <v>204</v>
      </c>
      <c r="AE24" s="171" t="s">
        <v>204</v>
      </c>
      <c r="AF24" s="171">
        <v>11</v>
      </c>
      <c r="AG24" s="171">
        <v>11</v>
      </c>
      <c r="AH24" s="171" t="s">
        <v>204</v>
      </c>
      <c r="AI24" s="171" t="s">
        <v>204</v>
      </c>
      <c r="AJ24" s="54">
        <f t="shared" si="0"/>
        <v>15</v>
      </c>
      <c r="AK24" s="32"/>
      <c r="AL24" s="33" t="str">
        <f t="shared" si="1"/>
        <v> </v>
      </c>
      <c r="AM24" s="33" t="str">
        <f t="shared" si="2"/>
        <v> </v>
      </c>
      <c r="AN24" s="33" t="str">
        <f t="shared" si="3"/>
        <v> </v>
      </c>
      <c r="AO24" s="32"/>
      <c r="AP24" s="33" t="str">
        <f t="shared" si="4"/>
        <v> </v>
      </c>
      <c r="AQ24" s="32"/>
      <c r="AR24" s="33">
        <f t="shared" si="5"/>
        <v>15</v>
      </c>
      <c r="AS24" s="32"/>
      <c r="AT24" s="32"/>
      <c r="AU24" s="225"/>
      <c r="AV24" s="226"/>
      <c r="AW24" s="44">
        <f t="shared" si="6"/>
        <v>162</v>
      </c>
      <c r="AX24" s="32"/>
      <c r="AY24" s="32"/>
    </row>
    <row r="25" spans="1:51" s="17" customFormat="1" ht="12.75" customHeight="1">
      <c r="A25" s="49">
        <v>21</v>
      </c>
      <c r="B25" s="83" t="s">
        <v>178</v>
      </c>
      <c r="C25" s="79" t="s">
        <v>55</v>
      </c>
      <c r="D25" s="52"/>
      <c r="E25" s="173">
        <v>11</v>
      </c>
      <c r="F25" s="173">
        <v>11</v>
      </c>
      <c r="G25" s="173" t="s">
        <v>204</v>
      </c>
      <c r="H25" s="173" t="s">
        <v>204</v>
      </c>
      <c r="I25" s="173">
        <v>11</v>
      </c>
      <c r="J25" s="173">
        <v>11</v>
      </c>
      <c r="K25" s="170" t="s">
        <v>204</v>
      </c>
      <c r="L25" s="170" t="s">
        <v>204</v>
      </c>
      <c r="M25" s="173">
        <v>11</v>
      </c>
      <c r="N25" s="173">
        <v>11</v>
      </c>
      <c r="O25" s="173" t="s">
        <v>204</v>
      </c>
      <c r="P25" s="173" t="s">
        <v>204</v>
      </c>
      <c r="Q25" s="173">
        <v>11</v>
      </c>
      <c r="R25" s="173">
        <v>11</v>
      </c>
      <c r="S25" s="173" t="s">
        <v>204</v>
      </c>
      <c r="T25" s="91"/>
      <c r="U25" s="174" t="s">
        <v>204</v>
      </c>
      <c r="V25" s="174">
        <v>11</v>
      </c>
      <c r="W25" s="174">
        <v>11</v>
      </c>
      <c r="X25" s="177" t="s">
        <v>204</v>
      </c>
      <c r="Y25" s="177" t="s">
        <v>204</v>
      </c>
      <c r="Z25" s="177">
        <v>11</v>
      </c>
      <c r="AA25" s="177">
        <v>11</v>
      </c>
      <c r="AB25" s="177" t="s">
        <v>204</v>
      </c>
      <c r="AC25" s="177" t="s">
        <v>204</v>
      </c>
      <c r="AD25" s="177">
        <v>11</v>
      </c>
      <c r="AE25" s="177">
        <v>11</v>
      </c>
      <c r="AF25" s="177" t="s">
        <v>204</v>
      </c>
      <c r="AG25" s="177" t="s">
        <v>204</v>
      </c>
      <c r="AH25" s="177">
        <v>11</v>
      </c>
      <c r="AI25" s="177">
        <v>3</v>
      </c>
      <c r="AJ25" s="54">
        <f t="shared" si="0"/>
        <v>16</v>
      </c>
      <c r="AK25" s="32"/>
      <c r="AL25" s="33" t="str">
        <f t="shared" si="1"/>
        <v> </v>
      </c>
      <c r="AM25" s="33" t="str">
        <f t="shared" si="2"/>
        <v> </v>
      </c>
      <c r="AN25" s="33" t="str">
        <f t="shared" si="3"/>
        <v> </v>
      </c>
      <c r="AO25" s="32"/>
      <c r="AP25" s="33" t="str">
        <f t="shared" si="4"/>
        <v> </v>
      </c>
      <c r="AQ25" s="32"/>
      <c r="AR25" s="33">
        <f t="shared" si="5"/>
        <v>14</v>
      </c>
      <c r="AS25" s="32"/>
      <c r="AT25" s="32"/>
      <c r="AU25" s="225"/>
      <c r="AV25" s="226"/>
      <c r="AW25" s="44">
        <f t="shared" si="6"/>
        <v>168</v>
      </c>
      <c r="AX25" s="32"/>
      <c r="AY25" s="32"/>
    </row>
    <row r="26" spans="1:51" s="17" customFormat="1" ht="12.75" customHeight="1">
      <c r="A26" s="49">
        <v>22</v>
      </c>
      <c r="B26" s="78" t="s">
        <v>179</v>
      </c>
      <c r="C26" s="79" t="s">
        <v>33</v>
      </c>
      <c r="D26" s="5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T26" s="91"/>
      <c r="U26" s="175"/>
      <c r="V26" s="175"/>
      <c r="W26" s="176"/>
      <c r="X26" s="178"/>
      <c r="Y26" s="179"/>
      <c r="Z26" s="179">
        <v>11</v>
      </c>
      <c r="AA26" s="178" t="s">
        <v>204</v>
      </c>
      <c r="AB26" s="178" t="s">
        <v>204</v>
      </c>
      <c r="AC26" s="179">
        <v>11</v>
      </c>
      <c r="AD26" s="179">
        <v>11</v>
      </c>
      <c r="AE26" s="178" t="s">
        <v>204</v>
      </c>
      <c r="AF26" s="178" t="s">
        <v>204</v>
      </c>
      <c r="AG26" s="179">
        <v>11</v>
      </c>
      <c r="AH26" s="179">
        <v>11</v>
      </c>
      <c r="AI26" s="179" t="s">
        <v>204</v>
      </c>
      <c r="AJ26" s="54">
        <f t="shared" si="0"/>
        <v>5</v>
      </c>
      <c r="AK26" s="32"/>
      <c r="AL26" s="33" t="str">
        <f t="shared" si="1"/>
        <v> </v>
      </c>
      <c r="AM26" s="33" t="str">
        <f t="shared" si="2"/>
        <v> </v>
      </c>
      <c r="AN26" s="33" t="str">
        <f t="shared" si="3"/>
        <v> </v>
      </c>
      <c r="AO26" s="32"/>
      <c r="AP26" s="33" t="str">
        <f t="shared" si="4"/>
        <v> </v>
      </c>
      <c r="AQ26" s="32"/>
      <c r="AR26" s="33">
        <f t="shared" si="5"/>
        <v>5</v>
      </c>
      <c r="AS26" s="32"/>
      <c r="AT26" s="32"/>
      <c r="AU26" s="225"/>
      <c r="AV26" s="226"/>
      <c r="AW26" s="44">
        <f t="shared" si="6"/>
        <v>55</v>
      </c>
      <c r="AX26" s="32"/>
      <c r="AY26" s="32"/>
    </row>
    <row r="27" spans="1:51" s="17" customFormat="1" ht="12.75" customHeight="1">
      <c r="A27" s="49">
        <v>23</v>
      </c>
      <c r="B27" s="81" t="s">
        <v>180</v>
      </c>
      <c r="C27" s="79" t="s">
        <v>33</v>
      </c>
      <c r="D27" s="52"/>
      <c r="E27" s="180" t="s">
        <v>204</v>
      </c>
      <c r="F27" s="181">
        <v>11</v>
      </c>
      <c r="G27" s="181">
        <v>11</v>
      </c>
      <c r="H27" s="180" t="s">
        <v>204</v>
      </c>
      <c r="I27" s="180" t="s">
        <v>204</v>
      </c>
      <c r="J27" s="181">
        <v>11</v>
      </c>
      <c r="K27" s="181">
        <v>11</v>
      </c>
      <c r="L27" s="180" t="s">
        <v>204</v>
      </c>
      <c r="M27" s="180" t="s">
        <v>204</v>
      </c>
      <c r="N27" s="181">
        <v>11</v>
      </c>
      <c r="O27" s="181">
        <v>11</v>
      </c>
      <c r="P27" s="180" t="s">
        <v>204</v>
      </c>
      <c r="Q27" s="180" t="s">
        <v>204</v>
      </c>
      <c r="R27" s="181">
        <v>11</v>
      </c>
      <c r="S27" s="181">
        <v>11</v>
      </c>
      <c r="T27" s="88"/>
      <c r="U27" s="182" t="s">
        <v>204</v>
      </c>
      <c r="V27" s="182" t="s">
        <v>204</v>
      </c>
      <c r="W27" s="183">
        <v>11</v>
      </c>
      <c r="X27" s="183">
        <v>11</v>
      </c>
      <c r="Y27" s="182" t="s">
        <v>204</v>
      </c>
      <c r="Z27" s="182" t="s">
        <v>204</v>
      </c>
      <c r="AA27" s="183">
        <v>11</v>
      </c>
      <c r="AB27" s="183">
        <v>11</v>
      </c>
      <c r="AC27" s="182" t="s">
        <v>204</v>
      </c>
      <c r="AD27" s="182" t="s">
        <v>204</v>
      </c>
      <c r="AE27" s="183">
        <v>11</v>
      </c>
      <c r="AF27" s="183">
        <v>11</v>
      </c>
      <c r="AG27" s="183" t="s">
        <v>204</v>
      </c>
      <c r="AH27" s="183" t="s">
        <v>204</v>
      </c>
      <c r="AI27" s="183">
        <v>3</v>
      </c>
      <c r="AJ27" s="54">
        <f t="shared" si="0"/>
        <v>15</v>
      </c>
      <c r="AK27" s="32"/>
      <c r="AL27" s="33" t="str">
        <f t="shared" si="1"/>
        <v> </v>
      </c>
      <c r="AM27" s="33" t="str">
        <f t="shared" si="2"/>
        <v> </v>
      </c>
      <c r="AN27" s="33" t="str">
        <f t="shared" si="3"/>
        <v> </v>
      </c>
      <c r="AO27" s="32"/>
      <c r="AP27" s="33" t="str">
        <f t="shared" si="4"/>
        <v> </v>
      </c>
      <c r="AQ27" s="32"/>
      <c r="AR27" s="33">
        <f t="shared" si="5"/>
        <v>15</v>
      </c>
      <c r="AS27" s="32"/>
      <c r="AT27" s="32"/>
      <c r="AU27" s="225"/>
      <c r="AV27" s="226"/>
      <c r="AW27" s="44">
        <f t="shared" si="6"/>
        <v>157</v>
      </c>
      <c r="AX27" s="32"/>
      <c r="AY27" s="32"/>
    </row>
    <row r="28" spans="1:51" s="17" customFormat="1" ht="12.75" customHeight="1">
      <c r="A28" s="49">
        <v>24</v>
      </c>
      <c r="B28" s="83" t="s">
        <v>181</v>
      </c>
      <c r="C28" s="79" t="s">
        <v>55</v>
      </c>
      <c r="D28" s="52"/>
      <c r="E28" s="184">
        <v>11</v>
      </c>
      <c r="F28" s="184" t="s">
        <v>204</v>
      </c>
      <c r="G28" s="184" t="s">
        <v>204</v>
      </c>
      <c r="H28" s="184">
        <v>11</v>
      </c>
      <c r="I28" s="184">
        <v>11</v>
      </c>
      <c r="J28" s="184" t="s">
        <v>204</v>
      </c>
      <c r="K28" s="184" t="s">
        <v>204</v>
      </c>
      <c r="L28" s="184">
        <v>11</v>
      </c>
      <c r="M28" s="184">
        <v>11</v>
      </c>
      <c r="N28" s="184" t="s">
        <v>204</v>
      </c>
      <c r="O28" s="184" t="s">
        <v>204</v>
      </c>
      <c r="P28" s="184">
        <v>11</v>
      </c>
      <c r="Q28" s="184">
        <v>11</v>
      </c>
      <c r="R28" s="184" t="s">
        <v>204</v>
      </c>
      <c r="S28" s="184" t="s">
        <v>204</v>
      </c>
      <c r="T28" s="123"/>
      <c r="U28" s="185">
        <v>11</v>
      </c>
      <c r="V28" s="185">
        <v>11</v>
      </c>
      <c r="W28" s="185" t="s">
        <v>204</v>
      </c>
      <c r="X28" s="185" t="s">
        <v>204</v>
      </c>
      <c r="Y28" s="185">
        <v>11</v>
      </c>
      <c r="Z28" s="185">
        <v>11</v>
      </c>
      <c r="AA28" s="185" t="s">
        <v>204</v>
      </c>
      <c r="AB28" s="185" t="s">
        <v>204</v>
      </c>
      <c r="AC28" s="185">
        <v>11</v>
      </c>
      <c r="AD28" s="185">
        <v>11</v>
      </c>
      <c r="AE28" s="185" t="s">
        <v>204</v>
      </c>
      <c r="AF28" s="185" t="s">
        <v>204</v>
      </c>
      <c r="AG28" s="185">
        <v>11</v>
      </c>
      <c r="AH28" s="185">
        <v>11</v>
      </c>
      <c r="AI28" s="185" t="s">
        <v>204</v>
      </c>
      <c r="AJ28" s="54">
        <f t="shared" si="0"/>
        <v>15</v>
      </c>
      <c r="AK28" s="32"/>
      <c r="AL28" s="33" t="str">
        <f t="shared" si="1"/>
        <v> </v>
      </c>
      <c r="AM28" s="33" t="str">
        <f t="shared" si="2"/>
        <v> </v>
      </c>
      <c r="AN28" s="33" t="str">
        <f t="shared" si="3"/>
        <v> </v>
      </c>
      <c r="AO28" s="32"/>
      <c r="AP28" s="33" t="str">
        <f t="shared" si="4"/>
        <v> </v>
      </c>
      <c r="AQ28" s="32"/>
      <c r="AR28" s="33">
        <f t="shared" si="5"/>
        <v>15</v>
      </c>
      <c r="AS28" s="32"/>
      <c r="AT28" s="32"/>
      <c r="AU28" s="225"/>
      <c r="AV28" s="226"/>
      <c r="AW28" s="44">
        <f t="shared" si="6"/>
        <v>165</v>
      </c>
      <c r="AX28" s="32"/>
      <c r="AY28" s="32"/>
    </row>
    <row r="29" spans="1:51" s="17" customFormat="1" ht="12.75" customHeight="1">
      <c r="A29" s="49">
        <v>25</v>
      </c>
      <c r="B29" s="83" t="s">
        <v>182</v>
      </c>
      <c r="C29" s="79" t="s">
        <v>55</v>
      </c>
      <c r="D29" s="52"/>
      <c r="E29" s="187">
        <v>8</v>
      </c>
      <c r="F29" s="188" t="s">
        <v>204</v>
      </c>
      <c r="G29" s="187" t="s">
        <v>56</v>
      </c>
      <c r="H29" s="187" t="s">
        <v>56</v>
      </c>
      <c r="I29" s="187" t="s">
        <v>56</v>
      </c>
      <c r="J29" s="187" t="s">
        <v>56</v>
      </c>
      <c r="K29" s="187" t="s">
        <v>56</v>
      </c>
      <c r="L29" s="187" t="s">
        <v>56</v>
      </c>
      <c r="M29" s="187" t="s">
        <v>56</v>
      </c>
      <c r="N29" s="187" t="s">
        <v>56</v>
      </c>
      <c r="O29" s="187" t="s">
        <v>56</v>
      </c>
      <c r="P29" s="187" t="s">
        <v>56</v>
      </c>
      <c r="Q29" s="187" t="s">
        <v>56</v>
      </c>
      <c r="R29" s="187" t="s">
        <v>56</v>
      </c>
      <c r="S29" s="187">
        <v>11</v>
      </c>
      <c r="T29" s="88"/>
      <c r="U29" s="189">
        <v>11</v>
      </c>
      <c r="V29" s="189" t="s">
        <v>204</v>
      </c>
      <c r="W29" s="189" t="s">
        <v>204</v>
      </c>
      <c r="X29" s="189">
        <v>11</v>
      </c>
      <c r="Y29" s="189">
        <v>11</v>
      </c>
      <c r="Z29" s="190" t="s">
        <v>204</v>
      </c>
      <c r="AA29" s="189" t="s">
        <v>204</v>
      </c>
      <c r="AB29" s="189">
        <v>11</v>
      </c>
      <c r="AC29" s="189">
        <v>11</v>
      </c>
      <c r="AD29" s="189" t="s">
        <v>204</v>
      </c>
      <c r="AE29" s="189" t="s">
        <v>204</v>
      </c>
      <c r="AF29" s="189">
        <v>11</v>
      </c>
      <c r="AG29" s="189">
        <v>11</v>
      </c>
      <c r="AH29" s="189" t="s">
        <v>204</v>
      </c>
      <c r="AI29" s="189" t="s">
        <v>204</v>
      </c>
      <c r="AJ29" s="54">
        <f t="shared" si="0"/>
        <v>9</v>
      </c>
      <c r="AK29" s="32"/>
      <c r="AL29" s="33">
        <f t="shared" si="1"/>
        <v>12</v>
      </c>
      <c r="AM29" s="33" t="str">
        <f t="shared" si="2"/>
        <v> </v>
      </c>
      <c r="AN29" s="33" t="str">
        <f t="shared" si="3"/>
        <v> </v>
      </c>
      <c r="AO29" s="32"/>
      <c r="AP29" s="33" t="str">
        <f t="shared" si="4"/>
        <v> </v>
      </c>
      <c r="AQ29" s="32"/>
      <c r="AR29" s="33">
        <f t="shared" si="5"/>
        <v>9</v>
      </c>
      <c r="AS29" s="32"/>
      <c r="AT29" s="32"/>
      <c r="AU29" s="225"/>
      <c r="AV29" s="226"/>
      <c r="AW29" s="44">
        <f t="shared" si="6"/>
        <v>96</v>
      </c>
      <c r="AX29" s="32"/>
      <c r="AY29" s="32"/>
    </row>
    <row r="30" spans="1:51" s="17" customFormat="1" ht="12.75" customHeight="1">
      <c r="A30" s="49">
        <v>26</v>
      </c>
      <c r="B30" s="84" t="s">
        <v>64</v>
      </c>
      <c r="C30" s="51" t="s">
        <v>62</v>
      </c>
      <c r="D30" s="52"/>
      <c r="E30" s="191" t="s">
        <v>204</v>
      </c>
      <c r="F30" s="191" t="s">
        <v>204</v>
      </c>
      <c r="G30" s="192">
        <v>8</v>
      </c>
      <c r="H30" s="192">
        <v>8</v>
      </c>
      <c r="I30" s="192">
        <v>8</v>
      </c>
      <c r="J30" s="192">
        <v>8</v>
      </c>
      <c r="K30" s="192">
        <v>8</v>
      </c>
      <c r="L30" s="191" t="s">
        <v>204</v>
      </c>
      <c r="M30" s="191" t="s">
        <v>204</v>
      </c>
      <c r="N30" s="192">
        <v>8</v>
      </c>
      <c r="O30" s="192">
        <v>8</v>
      </c>
      <c r="P30" s="192">
        <v>8</v>
      </c>
      <c r="Q30" s="192">
        <v>8</v>
      </c>
      <c r="R30" s="192">
        <v>8</v>
      </c>
      <c r="S30" s="191" t="s">
        <v>204</v>
      </c>
      <c r="T30" s="193"/>
      <c r="U30" s="191" t="s">
        <v>204</v>
      </c>
      <c r="V30" s="192">
        <v>8</v>
      </c>
      <c r="W30" s="192">
        <v>8</v>
      </c>
      <c r="X30" s="192">
        <v>8</v>
      </c>
      <c r="Y30" s="192">
        <v>8</v>
      </c>
      <c r="Z30" s="192">
        <v>8</v>
      </c>
      <c r="AA30" s="191" t="s">
        <v>204</v>
      </c>
      <c r="AB30" s="191" t="s">
        <v>204</v>
      </c>
      <c r="AC30" s="192">
        <v>8</v>
      </c>
      <c r="AD30" s="192">
        <v>8</v>
      </c>
      <c r="AE30" s="192">
        <v>8</v>
      </c>
      <c r="AF30" s="192">
        <v>8</v>
      </c>
      <c r="AG30" s="192">
        <v>8</v>
      </c>
      <c r="AH30" s="191" t="s">
        <v>204</v>
      </c>
      <c r="AI30" s="191" t="s">
        <v>204</v>
      </c>
      <c r="AJ30" s="54">
        <f t="shared" si="0"/>
        <v>20</v>
      </c>
      <c r="AK30" s="32"/>
      <c r="AL30" s="33" t="str">
        <f t="shared" si="1"/>
        <v> </v>
      </c>
      <c r="AM30" s="33" t="str">
        <f t="shared" si="2"/>
        <v> </v>
      </c>
      <c r="AN30" s="33" t="str">
        <f t="shared" si="3"/>
        <v> </v>
      </c>
      <c r="AO30" s="32"/>
      <c r="AP30" s="33" t="str">
        <f t="shared" si="4"/>
        <v> </v>
      </c>
      <c r="AQ30" s="32"/>
      <c r="AR30" s="33">
        <f t="shared" si="5"/>
        <v>10</v>
      </c>
      <c r="AS30" s="32"/>
      <c r="AT30" s="32"/>
      <c r="AU30" s="225"/>
      <c r="AV30" s="226"/>
      <c r="AW30" s="44">
        <f t="shared" si="6"/>
        <v>160</v>
      </c>
      <c r="AX30" s="32"/>
      <c r="AY30" s="32"/>
    </row>
    <row r="31" spans="1:51" s="17" customFormat="1" ht="12.75" customHeight="1">
      <c r="A31" s="49">
        <v>27</v>
      </c>
      <c r="B31" s="78" t="s">
        <v>183</v>
      </c>
      <c r="C31" s="79" t="s">
        <v>33</v>
      </c>
      <c r="D31" s="52"/>
      <c r="E31" s="194" t="s">
        <v>56</v>
      </c>
      <c r="F31" s="195" t="s">
        <v>56</v>
      </c>
      <c r="G31" s="195" t="s">
        <v>56</v>
      </c>
      <c r="H31" s="194">
        <v>11</v>
      </c>
      <c r="I31" s="194">
        <v>11</v>
      </c>
      <c r="J31" s="194" t="s">
        <v>204</v>
      </c>
      <c r="K31" s="194" t="s">
        <v>204</v>
      </c>
      <c r="L31" s="194">
        <v>11</v>
      </c>
      <c r="M31" s="194">
        <v>11</v>
      </c>
      <c r="N31" s="195" t="s">
        <v>204</v>
      </c>
      <c r="O31" s="194" t="s">
        <v>204</v>
      </c>
      <c r="P31" s="194">
        <v>11</v>
      </c>
      <c r="Q31" s="194">
        <v>11</v>
      </c>
      <c r="R31" s="194" t="s">
        <v>204</v>
      </c>
      <c r="S31" s="194" t="s">
        <v>204</v>
      </c>
      <c r="T31" s="91"/>
      <c r="U31" s="196">
        <v>11</v>
      </c>
      <c r="V31" s="196">
        <v>11</v>
      </c>
      <c r="W31" s="196" t="s">
        <v>204</v>
      </c>
      <c r="X31" s="196" t="s">
        <v>204</v>
      </c>
      <c r="Y31" s="196">
        <v>11</v>
      </c>
      <c r="Z31" s="196">
        <v>11</v>
      </c>
      <c r="AA31" s="196" t="s">
        <v>204</v>
      </c>
      <c r="AB31" s="196" t="s">
        <v>204</v>
      </c>
      <c r="AC31" s="196">
        <v>11</v>
      </c>
      <c r="AD31" s="196">
        <v>11</v>
      </c>
      <c r="AE31" s="196" t="s">
        <v>204</v>
      </c>
      <c r="AF31" s="196" t="s">
        <v>204</v>
      </c>
      <c r="AG31" s="196">
        <v>11</v>
      </c>
      <c r="AH31" s="196">
        <v>11</v>
      </c>
      <c r="AI31" s="196" t="s">
        <v>204</v>
      </c>
      <c r="AJ31" s="54">
        <f t="shared" si="0"/>
        <v>14</v>
      </c>
      <c r="AK31" s="32"/>
      <c r="AL31" s="33">
        <f t="shared" si="1"/>
        <v>3</v>
      </c>
      <c r="AM31" s="33" t="str">
        <f t="shared" si="2"/>
        <v> </v>
      </c>
      <c r="AN31" s="33" t="str">
        <f t="shared" si="3"/>
        <v> </v>
      </c>
      <c r="AO31" s="32"/>
      <c r="AP31" s="33" t="str">
        <f t="shared" si="4"/>
        <v> </v>
      </c>
      <c r="AQ31" s="32"/>
      <c r="AR31" s="33">
        <f t="shared" si="5"/>
        <v>13</v>
      </c>
      <c r="AS31" s="32"/>
      <c r="AT31" s="32"/>
      <c r="AU31" s="225"/>
      <c r="AV31" s="226"/>
      <c r="AW31" s="44">
        <f t="shared" si="6"/>
        <v>154</v>
      </c>
      <c r="AX31" s="32"/>
      <c r="AY31" s="32"/>
    </row>
    <row r="32" spans="1:51" s="17" customFormat="1" ht="12.75" customHeight="1">
      <c r="A32" s="49">
        <v>28</v>
      </c>
      <c r="B32" s="85" t="s">
        <v>65</v>
      </c>
      <c r="C32" s="51" t="s">
        <v>62</v>
      </c>
      <c r="D32" s="52"/>
      <c r="E32" s="186" t="s">
        <v>204</v>
      </c>
      <c r="F32" s="186" t="s">
        <v>204</v>
      </c>
      <c r="G32" s="119">
        <v>8</v>
      </c>
      <c r="H32" s="119">
        <v>8</v>
      </c>
      <c r="I32" s="119">
        <v>8</v>
      </c>
      <c r="J32" s="119">
        <v>8</v>
      </c>
      <c r="K32" s="119">
        <v>8</v>
      </c>
      <c r="L32" s="186" t="s">
        <v>204</v>
      </c>
      <c r="M32" s="186" t="s">
        <v>204</v>
      </c>
      <c r="N32" s="119">
        <v>8</v>
      </c>
      <c r="O32" s="119">
        <v>8</v>
      </c>
      <c r="P32" s="119">
        <v>8</v>
      </c>
      <c r="Q32" s="119">
        <v>8</v>
      </c>
      <c r="R32" s="119">
        <v>8</v>
      </c>
      <c r="S32" s="186" t="s">
        <v>204</v>
      </c>
      <c r="T32" s="136"/>
      <c r="U32" s="186" t="s">
        <v>204</v>
      </c>
      <c r="V32" s="119">
        <v>8</v>
      </c>
      <c r="W32" s="119">
        <v>8</v>
      </c>
      <c r="X32" s="119">
        <v>8</v>
      </c>
      <c r="Y32" s="119">
        <v>8</v>
      </c>
      <c r="Z32" s="119">
        <v>8</v>
      </c>
      <c r="AA32" s="186" t="s">
        <v>204</v>
      </c>
      <c r="AB32" s="186" t="s">
        <v>204</v>
      </c>
      <c r="AC32" s="119">
        <v>8</v>
      </c>
      <c r="AD32" s="119">
        <v>8</v>
      </c>
      <c r="AE32" s="119">
        <v>8</v>
      </c>
      <c r="AF32" s="119">
        <v>8</v>
      </c>
      <c r="AG32" s="119">
        <v>8</v>
      </c>
      <c r="AH32" s="186" t="s">
        <v>204</v>
      </c>
      <c r="AI32" s="186" t="s">
        <v>204</v>
      </c>
      <c r="AJ32" s="54">
        <f t="shared" si="0"/>
        <v>20</v>
      </c>
      <c r="AK32" s="32"/>
      <c r="AL32" s="33" t="str">
        <f t="shared" si="1"/>
        <v> </v>
      </c>
      <c r="AM32" s="33" t="str">
        <f t="shared" si="2"/>
        <v> </v>
      </c>
      <c r="AN32" s="33" t="str">
        <f t="shared" si="3"/>
        <v> </v>
      </c>
      <c r="AO32" s="32"/>
      <c r="AP32" s="33" t="str">
        <f t="shared" si="4"/>
        <v> </v>
      </c>
      <c r="AQ32" s="32"/>
      <c r="AR32" s="33">
        <f t="shared" si="5"/>
        <v>10</v>
      </c>
      <c r="AS32" s="32"/>
      <c r="AT32" s="32"/>
      <c r="AU32" s="225"/>
      <c r="AV32" s="226"/>
      <c r="AW32" s="44">
        <f t="shared" si="6"/>
        <v>160</v>
      </c>
      <c r="AX32" s="32"/>
      <c r="AY32" s="32"/>
    </row>
    <row r="33" spans="1:51" s="17" customFormat="1" ht="12.75" customHeight="1">
      <c r="A33" s="49">
        <v>29</v>
      </c>
      <c r="B33" s="80" t="s">
        <v>184</v>
      </c>
      <c r="C33" s="79" t="s">
        <v>33</v>
      </c>
      <c r="D33" s="52"/>
      <c r="E33" s="197">
        <v>11</v>
      </c>
      <c r="F33" s="197">
        <v>11</v>
      </c>
      <c r="G33" s="198" t="s">
        <v>204</v>
      </c>
      <c r="H33" s="198" t="s">
        <v>204</v>
      </c>
      <c r="I33" s="197">
        <v>11</v>
      </c>
      <c r="J33" s="197">
        <v>11</v>
      </c>
      <c r="K33" s="198" t="s">
        <v>204</v>
      </c>
      <c r="L33" s="198" t="s">
        <v>204</v>
      </c>
      <c r="M33" s="197">
        <v>11</v>
      </c>
      <c r="N33" s="197">
        <v>11</v>
      </c>
      <c r="O33" s="198" t="s">
        <v>204</v>
      </c>
      <c r="P33" s="198" t="s">
        <v>204</v>
      </c>
      <c r="Q33" s="197">
        <v>11</v>
      </c>
      <c r="R33" s="197">
        <v>11</v>
      </c>
      <c r="S33" s="198" t="s">
        <v>204</v>
      </c>
      <c r="T33" s="91"/>
      <c r="U33" s="199" t="s">
        <v>204</v>
      </c>
      <c r="V33" s="200">
        <v>11</v>
      </c>
      <c r="W33" s="200">
        <v>11</v>
      </c>
      <c r="X33" s="199" t="s">
        <v>204</v>
      </c>
      <c r="Y33" s="199" t="s">
        <v>204</v>
      </c>
      <c r="Z33" s="200">
        <v>11</v>
      </c>
      <c r="AA33" s="200">
        <v>11</v>
      </c>
      <c r="AB33" s="199" t="s">
        <v>204</v>
      </c>
      <c r="AC33" s="199" t="s">
        <v>204</v>
      </c>
      <c r="AD33" s="200">
        <v>11</v>
      </c>
      <c r="AE33" s="200">
        <v>11</v>
      </c>
      <c r="AF33" s="200" t="s">
        <v>204</v>
      </c>
      <c r="AG33" s="200" t="s">
        <v>204</v>
      </c>
      <c r="AH33" s="200">
        <v>11</v>
      </c>
      <c r="AI33" s="200">
        <v>3</v>
      </c>
      <c r="AJ33" s="54">
        <f t="shared" si="0"/>
        <v>16</v>
      </c>
      <c r="AK33" s="32"/>
      <c r="AL33" s="33" t="str">
        <f t="shared" si="1"/>
        <v> </v>
      </c>
      <c r="AM33" s="33" t="str">
        <f t="shared" si="2"/>
        <v> </v>
      </c>
      <c r="AN33" s="33" t="str">
        <f t="shared" si="3"/>
        <v> </v>
      </c>
      <c r="AO33" s="32"/>
      <c r="AP33" s="33" t="str">
        <f t="shared" si="4"/>
        <v> </v>
      </c>
      <c r="AQ33" s="32"/>
      <c r="AR33" s="33">
        <f t="shared" si="5"/>
        <v>14</v>
      </c>
      <c r="AS33" s="32"/>
      <c r="AT33" s="32"/>
      <c r="AU33" s="225"/>
      <c r="AV33" s="226"/>
      <c r="AW33" s="44">
        <f t="shared" si="6"/>
        <v>168</v>
      </c>
      <c r="AX33" s="32"/>
      <c r="AY33" s="32"/>
    </row>
    <row r="34" spans="1:51" s="17" customFormat="1" ht="12.75" customHeight="1">
      <c r="A34" s="49">
        <v>30</v>
      </c>
      <c r="B34" s="83" t="s">
        <v>185</v>
      </c>
      <c r="C34" s="79" t="s">
        <v>55</v>
      </c>
      <c r="D34" s="52"/>
      <c r="E34" s="201" t="s">
        <v>204</v>
      </c>
      <c r="F34" s="201">
        <v>11</v>
      </c>
      <c r="G34" s="201">
        <v>11</v>
      </c>
      <c r="H34" s="201" t="s">
        <v>204</v>
      </c>
      <c r="I34" s="201" t="s">
        <v>204</v>
      </c>
      <c r="J34" s="201">
        <v>11</v>
      </c>
      <c r="K34" s="201">
        <v>11</v>
      </c>
      <c r="L34" s="201" t="s">
        <v>204</v>
      </c>
      <c r="M34" s="201" t="s">
        <v>204</v>
      </c>
      <c r="N34" s="201">
        <v>11</v>
      </c>
      <c r="O34" s="201">
        <v>11</v>
      </c>
      <c r="P34" s="201" t="s">
        <v>204</v>
      </c>
      <c r="Q34" s="201" t="s">
        <v>204</v>
      </c>
      <c r="R34" s="201">
        <v>11</v>
      </c>
      <c r="S34" s="201">
        <v>11</v>
      </c>
      <c r="T34" s="88"/>
      <c r="U34" s="202" t="s">
        <v>204</v>
      </c>
      <c r="V34" s="203" t="s">
        <v>204</v>
      </c>
      <c r="W34" s="203">
        <v>11</v>
      </c>
      <c r="X34" s="203">
        <v>11</v>
      </c>
      <c r="Y34" s="202" t="s">
        <v>204</v>
      </c>
      <c r="Z34" s="202" t="s">
        <v>204</v>
      </c>
      <c r="AA34" s="203">
        <v>11</v>
      </c>
      <c r="AB34" s="203">
        <v>11</v>
      </c>
      <c r="AC34" s="202" t="s">
        <v>204</v>
      </c>
      <c r="AD34" s="202" t="s">
        <v>204</v>
      </c>
      <c r="AE34" s="203">
        <v>11</v>
      </c>
      <c r="AF34" s="203">
        <v>11</v>
      </c>
      <c r="AG34" s="202" t="s">
        <v>204</v>
      </c>
      <c r="AH34" s="202" t="s">
        <v>204</v>
      </c>
      <c r="AI34" s="203">
        <v>11</v>
      </c>
      <c r="AJ34" s="54">
        <f t="shared" si="0"/>
        <v>15</v>
      </c>
      <c r="AK34" s="32"/>
      <c r="AL34" s="33" t="str">
        <f t="shared" si="1"/>
        <v> </v>
      </c>
      <c r="AM34" s="33" t="str">
        <f t="shared" si="2"/>
        <v> </v>
      </c>
      <c r="AN34" s="33" t="str">
        <f t="shared" si="3"/>
        <v> </v>
      </c>
      <c r="AO34" s="32"/>
      <c r="AP34" s="33" t="str">
        <f t="shared" si="4"/>
        <v> </v>
      </c>
      <c r="AQ34" s="32"/>
      <c r="AR34" s="33">
        <f t="shared" si="5"/>
        <v>15</v>
      </c>
      <c r="AS34" s="32"/>
      <c r="AT34" s="32"/>
      <c r="AU34" s="225"/>
      <c r="AV34" s="226"/>
      <c r="AW34" s="44">
        <f t="shared" si="6"/>
        <v>165</v>
      </c>
      <c r="AX34" s="32"/>
      <c r="AY34" s="32"/>
    </row>
    <row r="35" spans="1:51" s="17" customFormat="1" ht="12.75" customHeight="1">
      <c r="A35" s="49">
        <v>31</v>
      </c>
      <c r="B35" s="84" t="s">
        <v>86</v>
      </c>
      <c r="C35" s="51" t="s">
        <v>62</v>
      </c>
      <c r="D35" s="52"/>
      <c r="E35" s="87" t="s">
        <v>204</v>
      </c>
      <c r="F35" s="87" t="s">
        <v>204</v>
      </c>
      <c r="G35" s="86">
        <v>8</v>
      </c>
      <c r="H35" s="86">
        <v>8</v>
      </c>
      <c r="I35" s="86">
        <v>8</v>
      </c>
      <c r="J35" s="86">
        <v>8</v>
      </c>
      <c r="K35" s="86">
        <v>8</v>
      </c>
      <c r="L35" s="87" t="s">
        <v>204</v>
      </c>
      <c r="M35" s="87" t="s">
        <v>204</v>
      </c>
      <c r="N35" s="86">
        <v>8</v>
      </c>
      <c r="O35" s="86">
        <v>8</v>
      </c>
      <c r="P35" s="86">
        <v>8</v>
      </c>
      <c r="Q35" s="86">
        <v>8</v>
      </c>
      <c r="R35" s="86">
        <v>8</v>
      </c>
      <c r="S35" s="87" t="s">
        <v>204</v>
      </c>
      <c r="T35" s="88"/>
      <c r="U35" s="87" t="s">
        <v>204</v>
      </c>
      <c r="V35" s="86">
        <v>8</v>
      </c>
      <c r="W35" s="86">
        <v>8</v>
      </c>
      <c r="X35" s="86">
        <v>8</v>
      </c>
      <c r="Y35" s="86">
        <v>8</v>
      </c>
      <c r="Z35" s="86">
        <v>8</v>
      </c>
      <c r="AA35" s="87" t="s">
        <v>204</v>
      </c>
      <c r="AB35" s="87" t="s">
        <v>204</v>
      </c>
      <c r="AC35" s="86">
        <v>8</v>
      </c>
      <c r="AD35" s="86">
        <v>8</v>
      </c>
      <c r="AE35" s="86">
        <v>8</v>
      </c>
      <c r="AF35" s="86">
        <v>8</v>
      </c>
      <c r="AG35" s="86">
        <v>8</v>
      </c>
      <c r="AH35" s="87" t="s">
        <v>204</v>
      </c>
      <c r="AI35" s="87" t="s">
        <v>204</v>
      </c>
      <c r="AJ35" s="54">
        <f t="shared" si="0"/>
        <v>20</v>
      </c>
      <c r="AK35" s="32"/>
      <c r="AL35" s="33" t="str">
        <f t="shared" si="1"/>
        <v> </v>
      </c>
      <c r="AM35" s="33" t="str">
        <f t="shared" si="2"/>
        <v> </v>
      </c>
      <c r="AN35" s="33" t="str">
        <f t="shared" si="3"/>
        <v> </v>
      </c>
      <c r="AO35" s="32"/>
      <c r="AP35" s="33" t="str">
        <f t="shared" si="4"/>
        <v> </v>
      </c>
      <c r="AQ35" s="32"/>
      <c r="AR35" s="33">
        <f t="shared" si="5"/>
        <v>10</v>
      </c>
      <c r="AS35" s="32"/>
      <c r="AT35" s="32"/>
      <c r="AU35" s="225"/>
      <c r="AV35" s="226"/>
      <c r="AW35" s="44">
        <f t="shared" si="6"/>
        <v>160</v>
      </c>
      <c r="AX35" s="32"/>
      <c r="AY35" s="32"/>
    </row>
    <row r="36" spans="1:51" s="17" customFormat="1" ht="12.75" customHeight="1">
      <c r="A36" s="49">
        <v>32</v>
      </c>
      <c r="B36" s="84" t="s">
        <v>66</v>
      </c>
      <c r="C36" s="51" t="s">
        <v>67</v>
      </c>
      <c r="D36" s="52"/>
      <c r="E36" s="87" t="s">
        <v>204</v>
      </c>
      <c r="F36" s="87" t="s">
        <v>204</v>
      </c>
      <c r="G36" s="86">
        <v>8</v>
      </c>
      <c r="H36" s="86">
        <v>8</v>
      </c>
      <c r="I36" s="86">
        <v>8</v>
      </c>
      <c r="J36" s="86">
        <v>8</v>
      </c>
      <c r="K36" s="86">
        <v>8</v>
      </c>
      <c r="L36" s="87" t="s">
        <v>204</v>
      </c>
      <c r="M36" s="87" t="s">
        <v>204</v>
      </c>
      <c r="N36" s="86">
        <v>8</v>
      </c>
      <c r="O36" s="86">
        <v>8</v>
      </c>
      <c r="P36" s="86">
        <v>8</v>
      </c>
      <c r="Q36" s="86">
        <v>8</v>
      </c>
      <c r="R36" s="86">
        <v>8</v>
      </c>
      <c r="S36" s="87" t="s">
        <v>204</v>
      </c>
      <c r="T36" s="88"/>
      <c r="U36" s="87" t="s">
        <v>204</v>
      </c>
      <c r="V36" s="86">
        <v>8</v>
      </c>
      <c r="W36" s="86">
        <v>8</v>
      </c>
      <c r="X36" s="86">
        <v>8</v>
      </c>
      <c r="Y36" s="86">
        <v>8</v>
      </c>
      <c r="Z36" s="86">
        <v>8</v>
      </c>
      <c r="AA36" s="87" t="s">
        <v>204</v>
      </c>
      <c r="AB36" s="87" t="s">
        <v>204</v>
      </c>
      <c r="AC36" s="86">
        <v>8</v>
      </c>
      <c r="AD36" s="86">
        <v>8</v>
      </c>
      <c r="AE36" s="86">
        <v>8</v>
      </c>
      <c r="AF36" s="86">
        <v>8</v>
      </c>
      <c r="AG36" s="86">
        <v>8</v>
      </c>
      <c r="AH36" s="87" t="s">
        <v>204</v>
      </c>
      <c r="AI36" s="87" t="s">
        <v>204</v>
      </c>
      <c r="AJ36" s="54">
        <f t="shared" si="0"/>
        <v>20</v>
      </c>
      <c r="AK36" s="32"/>
      <c r="AL36" s="33" t="str">
        <f t="shared" si="1"/>
        <v> </v>
      </c>
      <c r="AM36" s="33" t="str">
        <f t="shared" si="2"/>
        <v> </v>
      </c>
      <c r="AN36" s="33" t="str">
        <f t="shared" si="3"/>
        <v> </v>
      </c>
      <c r="AO36" s="32"/>
      <c r="AP36" s="33" t="str">
        <f t="shared" si="4"/>
        <v> </v>
      </c>
      <c r="AQ36" s="32"/>
      <c r="AR36" s="33">
        <f t="shared" si="5"/>
        <v>10</v>
      </c>
      <c r="AS36" s="32"/>
      <c r="AT36" s="32"/>
      <c r="AU36" s="225"/>
      <c r="AV36" s="226"/>
      <c r="AW36" s="44">
        <f t="shared" si="6"/>
        <v>160</v>
      </c>
      <c r="AX36" s="32"/>
      <c r="AY36" s="32"/>
    </row>
    <row r="37" spans="1:51" s="17" customFormat="1" ht="12.75" customHeight="1">
      <c r="A37" s="49">
        <v>33</v>
      </c>
      <c r="B37" s="81" t="s">
        <v>186</v>
      </c>
      <c r="C37" s="79" t="s">
        <v>33</v>
      </c>
      <c r="D37" s="52"/>
      <c r="E37" s="204" t="s">
        <v>204</v>
      </c>
      <c r="F37" s="205">
        <v>11</v>
      </c>
      <c r="G37" s="205">
        <v>11</v>
      </c>
      <c r="H37" s="204" t="s">
        <v>204</v>
      </c>
      <c r="I37" s="204" t="s">
        <v>204</v>
      </c>
      <c r="J37" s="205">
        <v>11</v>
      </c>
      <c r="K37" s="205">
        <v>11</v>
      </c>
      <c r="L37" s="204" t="s">
        <v>204</v>
      </c>
      <c r="M37" s="204" t="s">
        <v>204</v>
      </c>
      <c r="N37" s="205">
        <v>11</v>
      </c>
      <c r="O37" s="205">
        <v>11</v>
      </c>
      <c r="P37" s="204" t="s">
        <v>204</v>
      </c>
      <c r="Q37" s="204" t="s">
        <v>204</v>
      </c>
      <c r="R37" s="205">
        <v>11</v>
      </c>
      <c r="S37" s="205">
        <v>11</v>
      </c>
      <c r="T37" s="91"/>
      <c r="U37" s="206" t="s">
        <v>204</v>
      </c>
      <c r="V37" s="206" t="s">
        <v>204</v>
      </c>
      <c r="W37" s="207">
        <v>11</v>
      </c>
      <c r="X37" s="207">
        <v>11</v>
      </c>
      <c r="Y37" s="206" t="s">
        <v>204</v>
      </c>
      <c r="Z37" s="206" t="s">
        <v>204</v>
      </c>
      <c r="AA37" s="207">
        <v>11</v>
      </c>
      <c r="AB37" s="207">
        <v>11</v>
      </c>
      <c r="AC37" s="206" t="s">
        <v>204</v>
      </c>
      <c r="AD37" s="206" t="s">
        <v>204</v>
      </c>
      <c r="AE37" s="207">
        <v>11</v>
      </c>
      <c r="AF37" s="207">
        <v>11</v>
      </c>
      <c r="AG37" s="207" t="s">
        <v>204</v>
      </c>
      <c r="AH37" s="207" t="s">
        <v>204</v>
      </c>
      <c r="AI37" s="207">
        <v>11</v>
      </c>
      <c r="AJ37" s="54">
        <f aca="true" t="shared" si="7" ref="AJ37:AJ58">COUNTIF(E37:AI37,"&gt;0")</f>
        <v>15</v>
      </c>
      <c r="AK37" s="32"/>
      <c r="AL37" s="33" t="str">
        <f aca="true" t="shared" si="8" ref="AL37:AL58">IF(COUNTIF(E37:AI37,"О")=0," ",COUNTIF(E37:AI37,"О"))</f>
        <v> </v>
      </c>
      <c r="AM37" s="33" t="str">
        <f t="shared" si="2"/>
        <v> </v>
      </c>
      <c r="AN37" s="33" t="str">
        <f t="shared" si="3"/>
        <v> </v>
      </c>
      <c r="AO37" s="32"/>
      <c r="AP37" s="33" t="str">
        <f t="shared" si="4"/>
        <v> </v>
      </c>
      <c r="AQ37" s="32"/>
      <c r="AR37" s="33">
        <f aca="true" t="shared" si="9" ref="AR37:AR58">IF(COUNTIF(E37:AI37,"В")=0," ",COUNTIF(E37:AI37,"В"))</f>
        <v>15</v>
      </c>
      <c r="AS37" s="32"/>
      <c r="AT37" s="32"/>
      <c r="AU37" s="225"/>
      <c r="AV37" s="226"/>
      <c r="AW37" s="44">
        <f aca="true" t="shared" si="10" ref="AW37:AW58">SUM(E37:AI37)</f>
        <v>165</v>
      </c>
      <c r="AX37" s="32"/>
      <c r="AY37" s="32"/>
    </row>
    <row r="38" spans="1:51" s="17" customFormat="1" ht="12.75" customHeight="1">
      <c r="A38" s="49">
        <v>34</v>
      </c>
      <c r="B38" s="78" t="s">
        <v>187</v>
      </c>
      <c r="C38" s="79" t="s">
        <v>33</v>
      </c>
      <c r="D38" s="52"/>
      <c r="E38" s="208">
        <v>8</v>
      </c>
      <c r="F38" s="208" t="s">
        <v>204</v>
      </c>
      <c r="G38" s="208">
        <v>11</v>
      </c>
      <c r="H38" s="208">
        <v>11</v>
      </c>
      <c r="I38" s="209" t="s">
        <v>204</v>
      </c>
      <c r="J38" s="209" t="s">
        <v>204</v>
      </c>
      <c r="K38" s="208">
        <v>11</v>
      </c>
      <c r="L38" s="208">
        <v>11</v>
      </c>
      <c r="M38" s="208" t="s">
        <v>204</v>
      </c>
      <c r="N38" s="209" t="s">
        <v>204</v>
      </c>
      <c r="O38" s="208">
        <v>11</v>
      </c>
      <c r="P38" s="208">
        <v>11</v>
      </c>
      <c r="Q38" s="209" t="s">
        <v>204</v>
      </c>
      <c r="R38" s="209" t="s">
        <v>204</v>
      </c>
      <c r="S38" s="208">
        <v>11</v>
      </c>
      <c r="T38" s="88"/>
      <c r="U38" s="210">
        <v>11</v>
      </c>
      <c r="V38" s="211" t="s">
        <v>204</v>
      </c>
      <c r="W38" s="211" t="s">
        <v>204</v>
      </c>
      <c r="X38" s="210">
        <v>11</v>
      </c>
      <c r="Y38" s="210">
        <v>11</v>
      </c>
      <c r="Z38" s="211" t="s">
        <v>204</v>
      </c>
      <c r="AA38" s="211" t="s">
        <v>204</v>
      </c>
      <c r="AB38" s="210">
        <v>11</v>
      </c>
      <c r="AC38" s="210">
        <v>11</v>
      </c>
      <c r="AD38" s="210" t="s">
        <v>204</v>
      </c>
      <c r="AE38" s="210" t="s">
        <v>204</v>
      </c>
      <c r="AF38" s="210">
        <v>11</v>
      </c>
      <c r="AG38" s="210">
        <v>11</v>
      </c>
      <c r="AH38" s="210" t="s">
        <v>204</v>
      </c>
      <c r="AI38" s="210" t="s">
        <v>204</v>
      </c>
      <c r="AJ38" s="54">
        <f t="shared" si="7"/>
        <v>15</v>
      </c>
      <c r="AK38" s="32"/>
      <c r="AL38" s="33" t="str">
        <f t="shared" si="8"/>
        <v> </v>
      </c>
      <c r="AM38" s="33" t="str">
        <f t="shared" si="2"/>
        <v> </v>
      </c>
      <c r="AN38" s="33" t="str">
        <f t="shared" si="3"/>
        <v> </v>
      </c>
      <c r="AO38" s="32"/>
      <c r="AP38" s="33" t="str">
        <f t="shared" si="4"/>
        <v> </v>
      </c>
      <c r="AQ38" s="32"/>
      <c r="AR38" s="33">
        <f t="shared" si="9"/>
        <v>15</v>
      </c>
      <c r="AS38" s="32"/>
      <c r="AT38" s="32"/>
      <c r="AU38" s="225"/>
      <c r="AV38" s="226"/>
      <c r="AW38" s="44">
        <f t="shared" si="10"/>
        <v>162</v>
      </c>
      <c r="AX38" s="32"/>
      <c r="AY38" s="32"/>
    </row>
    <row r="39" spans="1:51" s="17" customFormat="1" ht="12.75" customHeight="1" thickBot="1">
      <c r="A39" s="49">
        <v>35</v>
      </c>
      <c r="B39" s="78" t="s">
        <v>188</v>
      </c>
      <c r="C39" s="79" t="s">
        <v>33</v>
      </c>
      <c r="D39" s="52"/>
      <c r="E39" s="212">
        <v>11</v>
      </c>
      <c r="F39" s="212">
        <v>11</v>
      </c>
      <c r="G39" s="213" t="s">
        <v>204</v>
      </c>
      <c r="H39" s="213" t="s">
        <v>204</v>
      </c>
      <c r="I39" s="212">
        <v>11</v>
      </c>
      <c r="J39" s="212">
        <v>11</v>
      </c>
      <c r="K39" s="213" t="s">
        <v>204</v>
      </c>
      <c r="L39" s="213" t="s">
        <v>204</v>
      </c>
      <c r="M39" s="212">
        <v>11</v>
      </c>
      <c r="N39" s="212">
        <v>11</v>
      </c>
      <c r="O39" s="213" t="s">
        <v>204</v>
      </c>
      <c r="P39" s="213" t="s">
        <v>204</v>
      </c>
      <c r="Q39" s="212">
        <v>11</v>
      </c>
      <c r="R39" s="212">
        <v>11</v>
      </c>
      <c r="S39" s="213" t="s">
        <v>204</v>
      </c>
      <c r="T39" s="88"/>
      <c r="U39" s="214" t="s">
        <v>204</v>
      </c>
      <c r="V39" s="215">
        <v>11</v>
      </c>
      <c r="W39" s="215">
        <v>11</v>
      </c>
      <c r="X39" s="214" t="s">
        <v>204</v>
      </c>
      <c r="Y39" s="214" t="s">
        <v>204</v>
      </c>
      <c r="Z39" s="215">
        <v>11</v>
      </c>
      <c r="AA39" s="215">
        <v>11</v>
      </c>
      <c r="AB39" s="214" t="s">
        <v>204</v>
      </c>
      <c r="AC39" s="214" t="s">
        <v>204</v>
      </c>
      <c r="AD39" s="215">
        <v>11</v>
      </c>
      <c r="AE39" s="215">
        <v>11</v>
      </c>
      <c r="AF39" s="215" t="s">
        <v>204</v>
      </c>
      <c r="AG39" s="215" t="s">
        <v>204</v>
      </c>
      <c r="AH39" s="215">
        <v>11</v>
      </c>
      <c r="AI39" s="215">
        <v>3</v>
      </c>
      <c r="AJ39" s="54">
        <f t="shared" si="7"/>
        <v>16</v>
      </c>
      <c r="AK39" s="32"/>
      <c r="AL39" s="33" t="str">
        <f t="shared" si="8"/>
        <v> </v>
      </c>
      <c r="AM39" s="33" t="str">
        <f t="shared" si="2"/>
        <v> </v>
      </c>
      <c r="AN39" s="33" t="str">
        <f t="shared" si="3"/>
        <v> </v>
      </c>
      <c r="AO39" s="32"/>
      <c r="AP39" s="33" t="str">
        <f t="shared" si="4"/>
        <v> </v>
      </c>
      <c r="AQ39" s="32"/>
      <c r="AR39" s="33">
        <f t="shared" si="9"/>
        <v>14</v>
      </c>
      <c r="AS39" s="32"/>
      <c r="AT39" s="32"/>
      <c r="AU39" s="225"/>
      <c r="AV39" s="226"/>
      <c r="AW39" s="44">
        <f t="shared" si="10"/>
        <v>168</v>
      </c>
      <c r="AX39" s="32"/>
      <c r="AY39" s="32"/>
    </row>
    <row r="40" spans="1:51" s="17" customFormat="1" ht="12.75" customHeight="1" thickBot="1">
      <c r="A40" s="49">
        <v>36</v>
      </c>
      <c r="B40" s="83" t="s">
        <v>189</v>
      </c>
      <c r="C40" s="79" t="s">
        <v>55</v>
      </c>
      <c r="D40" s="52"/>
      <c r="E40" s="220"/>
      <c r="F40" s="219"/>
      <c r="G40" s="216"/>
      <c r="H40" s="216"/>
      <c r="I40" s="217"/>
      <c r="J40" s="216"/>
      <c r="K40" s="218"/>
      <c r="L40" s="218"/>
      <c r="M40" s="217"/>
      <c r="N40" s="216"/>
      <c r="O40" s="216"/>
      <c r="P40" s="216"/>
      <c r="Q40" s="217"/>
      <c r="R40" s="216"/>
      <c r="S40" s="221"/>
      <c r="T40" s="88"/>
      <c r="U40" s="222"/>
      <c r="V40" s="223"/>
      <c r="W40" s="222"/>
      <c r="X40" s="222"/>
      <c r="Y40" s="222"/>
      <c r="Z40" s="223"/>
      <c r="AA40" s="222"/>
      <c r="AB40" s="222"/>
      <c r="AC40" s="222"/>
      <c r="AD40" s="223"/>
      <c r="AE40" s="222"/>
      <c r="AF40" s="222"/>
      <c r="AG40" s="222"/>
      <c r="AH40" s="223"/>
      <c r="AI40" s="224"/>
      <c r="AJ40" s="54">
        <f t="shared" si="7"/>
        <v>0</v>
      </c>
      <c r="AK40" s="32"/>
      <c r="AL40" s="33" t="str">
        <f t="shared" si="8"/>
        <v> </v>
      </c>
      <c r="AM40" s="33" t="str">
        <f t="shared" si="2"/>
        <v> </v>
      </c>
      <c r="AN40" s="33" t="str">
        <f t="shared" si="3"/>
        <v> </v>
      </c>
      <c r="AO40" s="32"/>
      <c r="AP40" s="33" t="str">
        <f t="shared" si="4"/>
        <v> </v>
      </c>
      <c r="AQ40" s="32"/>
      <c r="AR40" s="33" t="str">
        <f t="shared" si="9"/>
        <v> </v>
      </c>
      <c r="AS40" s="32"/>
      <c r="AT40" s="32"/>
      <c r="AU40" s="225"/>
      <c r="AV40" s="226"/>
      <c r="AW40" s="44">
        <f t="shared" si="10"/>
        <v>0</v>
      </c>
      <c r="AX40" s="32"/>
      <c r="AY40" s="32"/>
    </row>
    <row r="41" spans="1:51" s="17" customFormat="1" ht="12.75" customHeight="1">
      <c r="A41" s="49">
        <v>37</v>
      </c>
      <c r="B41" s="83" t="s">
        <v>190</v>
      </c>
      <c r="C41" s="79" t="s">
        <v>55</v>
      </c>
      <c r="D41" s="52"/>
      <c r="E41" s="89"/>
      <c r="F41" s="89"/>
      <c r="G41" s="89"/>
      <c r="H41" s="90"/>
      <c r="I41" s="90"/>
      <c r="J41" s="89"/>
      <c r="K41" s="89"/>
      <c r="L41" s="90"/>
      <c r="M41" s="90"/>
      <c r="N41" s="89"/>
      <c r="O41" s="89"/>
      <c r="P41" s="89"/>
      <c r="Q41" s="89"/>
      <c r="R41" s="89"/>
      <c r="S41" s="89"/>
      <c r="T41" s="91"/>
      <c r="U41" s="89"/>
      <c r="V41" s="89"/>
      <c r="W41" s="89"/>
      <c r="X41" s="90"/>
      <c r="Y41" s="90"/>
      <c r="Z41" s="89"/>
      <c r="AA41" s="89"/>
      <c r="AB41" s="90"/>
      <c r="AC41" s="90"/>
      <c r="AD41" s="89"/>
      <c r="AE41" s="89"/>
      <c r="AF41" s="89"/>
      <c r="AG41" s="89"/>
      <c r="AH41" s="89"/>
      <c r="AI41" s="89"/>
      <c r="AJ41" s="54">
        <f t="shared" si="7"/>
        <v>0</v>
      </c>
      <c r="AK41" s="32"/>
      <c r="AL41" s="33" t="str">
        <f t="shared" si="8"/>
        <v> </v>
      </c>
      <c r="AM41" s="33" t="str">
        <f t="shared" si="2"/>
        <v> </v>
      </c>
      <c r="AN41" s="33" t="str">
        <f t="shared" si="3"/>
        <v> </v>
      </c>
      <c r="AO41" s="32"/>
      <c r="AP41" s="33" t="str">
        <f t="shared" si="4"/>
        <v> </v>
      </c>
      <c r="AQ41" s="32"/>
      <c r="AR41" s="33" t="str">
        <f t="shared" si="9"/>
        <v> </v>
      </c>
      <c r="AS41" s="32"/>
      <c r="AT41" s="32"/>
      <c r="AU41" s="225"/>
      <c r="AV41" s="226"/>
      <c r="AW41" s="44">
        <f t="shared" si="10"/>
        <v>0</v>
      </c>
      <c r="AX41" s="32"/>
      <c r="AY41" s="32"/>
    </row>
    <row r="42" spans="1:51" s="17" customFormat="1" ht="12.75" customHeight="1">
      <c r="A42" s="49">
        <v>38</v>
      </c>
      <c r="B42" s="80" t="s">
        <v>191</v>
      </c>
      <c r="C42" s="79" t="s">
        <v>33</v>
      </c>
      <c r="D42" s="52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54">
        <f t="shared" si="7"/>
        <v>0</v>
      </c>
      <c r="AK42" s="32"/>
      <c r="AL42" s="33" t="str">
        <f t="shared" si="8"/>
        <v> </v>
      </c>
      <c r="AM42" s="33" t="str">
        <f t="shared" si="2"/>
        <v> </v>
      </c>
      <c r="AN42" s="33" t="str">
        <f t="shared" si="3"/>
        <v> </v>
      </c>
      <c r="AO42" s="32"/>
      <c r="AP42" s="33" t="str">
        <f t="shared" si="4"/>
        <v> </v>
      </c>
      <c r="AQ42" s="32"/>
      <c r="AR42" s="33" t="str">
        <f t="shared" si="9"/>
        <v> </v>
      </c>
      <c r="AS42" s="32"/>
      <c r="AT42" s="32"/>
      <c r="AU42" s="225"/>
      <c r="AV42" s="226"/>
      <c r="AW42" s="44">
        <f t="shared" si="10"/>
        <v>0</v>
      </c>
      <c r="AX42" s="32"/>
      <c r="AY42" s="32"/>
    </row>
    <row r="43" spans="1:51" s="17" customFormat="1" ht="12.75" customHeight="1">
      <c r="A43" s="49">
        <v>39</v>
      </c>
      <c r="B43" s="84" t="s">
        <v>63</v>
      </c>
      <c r="C43" s="51" t="s">
        <v>62</v>
      </c>
      <c r="D43" s="52"/>
      <c r="E43" s="87"/>
      <c r="F43" s="87"/>
      <c r="G43" s="86"/>
      <c r="H43" s="86"/>
      <c r="I43" s="86"/>
      <c r="J43" s="86"/>
      <c r="K43" s="86"/>
      <c r="L43" s="87"/>
      <c r="M43" s="87"/>
      <c r="N43" s="86"/>
      <c r="O43" s="86"/>
      <c r="P43" s="86"/>
      <c r="Q43" s="86"/>
      <c r="R43" s="86"/>
      <c r="S43" s="87"/>
      <c r="T43" s="88"/>
      <c r="U43" s="87"/>
      <c r="V43" s="86"/>
      <c r="W43" s="86"/>
      <c r="X43" s="86"/>
      <c r="Y43" s="86"/>
      <c r="Z43" s="86"/>
      <c r="AA43" s="87"/>
      <c r="AB43" s="87"/>
      <c r="AC43" s="86"/>
      <c r="AD43" s="86"/>
      <c r="AE43" s="86"/>
      <c r="AF43" s="86"/>
      <c r="AG43" s="86"/>
      <c r="AH43" s="87"/>
      <c r="AI43" s="87"/>
      <c r="AJ43" s="54">
        <f t="shared" si="7"/>
        <v>0</v>
      </c>
      <c r="AK43" s="32"/>
      <c r="AL43" s="33" t="str">
        <f t="shared" si="8"/>
        <v> </v>
      </c>
      <c r="AM43" s="33" t="str">
        <f t="shared" si="2"/>
        <v> </v>
      </c>
      <c r="AN43" s="33" t="str">
        <f t="shared" si="3"/>
        <v> </v>
      </c>
      <c r="AO43" s="32"/>
      <c r="AP43" s="33" t="str">
        <f t="shared" si="4"/>
        <v> </v>
      </c>
      <c r="AQ43" s="32"/>
      <c r="AR43" s="33" t="str">
        <f t="shared" si="9"/>
        <v> </v>
      </c>
      <c r="AS43" s="32"/>
      <c r="AT43" s="32"/>
      <c r="AU43" s="225"/>
      <c r="AV43" s="226"/>
      <c r="AW43" s="44">
        <f t="shared" si="10"/>
        <v>0</v>
      </c>
      <c r="AX43" s="32"/>
      <c r="AY43" s="32"/>
    </row>
    <row r="44" spans="1:51" s="17" customFormat="1" ht="12.75" customHeight="1">
      <c r="A44" s="49">
        <v>40</v>
      </c>
      <c r="B44" s="83" t="s">
        <v>192</v>
      </c>
      <c r="C44" s="79" t="s">
        <v>55</v>
      </c>
      <c r="D44" s="52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54">
        <f t="shared" si="7"/>
        <v>0</v>
      </c>
      <c r="AK44" s="32"/>
      <c r="AL44" s="33" t="str">
        <f t="shared" si="8"/>
        <v> </v>
      </c>
      <c r="AM44" s="33" t="str">
        <f t="shared" si="2"/>
        <v> </v>
      </c>
      <c r="AN44" s="33" t="str">
        <f t="shared" si="3"/>
        <v> </v>
      </c>
      <c r="AO44" s="32"/>
      <c r="AP44" s="33" t="str">
        <f t="shared" si="4"/>
        <v> </v>
      </c>
      <c r="AQ44" s="32"/>
      <c r="AR44" s="33" t="str">
        <f t="shared" si="9"/>
        <v> </v>
      </c>
      <c r="AS44" s="32"/>
      <c r="AT44" s="32"/>
      <c r="AU44" s="225"/>
      <c r="AV44" s="226"/>
      <c r="AW44" s="44">
        <f t="shared" si="10"/>
        <v>0</v>
      </c>
      <c r="AX44" s="32"/>
      <c r="AY44" s="32"/>
    </row>
    <row r="45" spans="1:51" s="17" customFormat="1" ht="12.75" customHeight="1">
      <c r="A45" s="49">
        <v>41</v>
      </c>
      <c r="B45" s="80" t="s">
        <v>193</v>
      </c>
      <c r="C45" s="79" t="s">
        <v>33</v>
      </c>
      <c r="D45" s="52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54">
        <f t="shared" si="7"/>
        <v>0</v>
      </c>
      <c r="AK45" s="32"/>
      <c r="AL45" s="33" t="str">
        <f t="shared" si="8"/>
        <v> </v>
      </c>
      <c r="AM45" s="33" t="str">
        <f t="shared" si="2"/>
        <v> </v>
      </c>
      <c r="AN45" s="33" t="str">
        <f t="shared" si="3"/>
        <v> </v>
      </c>
      <c r="AO45" s="32"/>
      <c r="AP45" s="33" t="str">
        <f t="shared" si="4"/>
        <v> </v>
      </c>
      <c r="AQ45" s="32"/>
      <c r="AR45" s="33" t="str">
        <f t="shared" si="9"/>
        <v> </v>
      </c>
      <c r="AS45" s="32"/>
      <c r="AT45" s="32"/>
      <c r="AU45" s="225"/>
      <c r="AV45" s="226"/>
      <c r="AW45" s="44">
        <f t="shared" si="10"/>
        <v>0</v>
      </c>
      <c r="AX45" s="32"/>
      <c r="AY45" s="32"/>
    </row>
    <row r="46" spans="1:51" s="17" customFormat="1" ht="12.75" customHeight="1">
      <c r="A46" s="49">
        <v>42</v>
      </c>
      <c r="B46" s="51" t="s">
        <v>68</v>
      </c>
      <c r="C46" s="51" t="s">
        <v>67</v>
      </c>
      <c r="D46" s="52"/>
      <c r="E46" s="87"/>
      <c r="F46" s="87"/>
      <c r="G46" s="86"/>
      <c r="H46" s="86"/>
      <c r="I46" s="86"/>
      <c r="J46" s="86"/>
      <c r="K46" s="86"/>
      <c r="L46" s="87"/>
      <c r="M46" s="87"/>
      <c r="N46" s="86"/>
      <c r="O46" s="86"/>
      <c r="P46" s="86"/>
      <c r="Q46" s="86"/>
      <c r="R46" s="86"/>
      <c r="S46" s="87"/>
      <c r="T46" s="88"/>
      <c r="U46" s="87"/>
      <c r="V46" s="86"/>
      <c r="W46" s="86"/>
      <c r="X46" s="86"/>
      <c r="Y46" s="86"/>
      <c r="Z46" s="86"/>
      <c r="AA46" s="87"/>
      <c r="AB46" s="87"/>
      <c r="AC46" s="86"/>
      <c r="AD46" s="86"/>
      <c r="AE46" s="86"/>
      <c r="AF46" s="86"/>
      <c r="AG46" s="86"/>
      <c r="AH46" s="87"/>
      <c r="AI46" s="87"/>
      <c r="AJ46" s="54">
        <f t="shared" si="7"/>
        <v>0</v>
      </c>
      <c r="AK46" s="32"/>
      <c r="AL46" s="33" t="str">
        <f t="shared" si="8"/>
        <v> </v>
      </c>
      <c r="AM46" s="33"/>
      <c r="AN46" s="33"/>
      <c r="AO46" s="32"/>
      <c r="AP46" s="33"/>
      <c r="AQ46" s="32"/>
      <c r="AR46" s="33" t="str">
        <f t="shared" si="9"/>
        <v> </v>
      </c>
      <c r="AS46" s="32"/>
      <c r="AT46" s="32"/>
      <c r="AU46" s="225"/>
      <c r="AV46" s="226"/>
      <c r="AW46" s="44">
        <f t="shared" si="10"/>
        <v>0</v>
      </c>
      <c r="AX46" s="32"/>
      <c r="AY46" s="32"/>
    </row>
    <row r="47" spans="1:51" s="17" customFormat="1" ht="12.75" customHeight="1">
      <c r="A47" s="49">
        <v>43</v>
      </c>
      <c r="B47" s="82" t="s">
        <v>194</v>
      </c>
      <c r="C47" s="79" t="s">
        <v>33</v>
      </c>
      <c r="D47" s="52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8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54">
        <f t="shared" si="7"/>
        <v>0</v>
      </c>
      <c r="AK47" s="32"/>
      <c r="AL47" s="33" t="str">
        <f t="shared" si="8"/>
        <v> </v>
      </c>
      <c r="AM47" s="33" t="str">
        <f aca="true" t="shared" si="11" ref="AM47:AM58">IF(COUNTIF(E47:AI47,"Р")=0," ",COUNTIF(E47:AI47,"Р"))</f>
        <v> </v>
      </c>
      <c r="AN47" s="33" t="str">
        <f aca="true" t="shared" si="12" ref="AN47:AN58">IF(COUNTIF(E47:AK47,"Б")=0," ",COUNTIF(E47:AK47,"Б"))</f>
        <v> </v>
      </c>
      <c r="AO47" s="32"/>
      <c r="AP47" s="33" t="str">
        <f aca="true" t="shared" si="13" ref="AP47:AP58">IF(COUNTIF(E47:AI47,"А")=0," ",COUNTIF(E47:AI47,"А"))</f>
        <v> </v>
      </c>
      <c r="AQ47" s="32"/>
      <c r="AR47" s="33" t="str">
        <f t="shared" si="9"/>
        <v> </v>
      </c>
      <c r="AS47" s="32"/>
      <c r="AT47" s="32"/>
      <c r="AU47" s="225"/>
      <c r="AV47" s="226"/>
      <c r="AW47" s="44">
        <f t="shared" si="10"/>
        <v>0</v>
      </c>
      <c r="AX47" s="32"/>
      <c r="AY47" s="32"/>
    </row>
    <row r="48" spans="1:51" s="17" customFormat="1" ht="12.75" customHeight="1">
      <c r="A48" s="49">
        <v>44</v>
      </c>
      <c r="B48" s="83" t="s">
        <v>195</v>
      </c>
      <c r="C48" s="79" t="s">
        <v>55</v>
      </c>
      <c r="D48" s="52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8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54">
        <f t="shared" si="7"/>
        <v>0</v>
      </c>
      <c r="AK48" s="32"/>
      <c r="AL48" s="33" t="str">
        <f t="shared" si="8"/>
        <v> </v>
      </c>
      <c r="AM48" s="33" t="str">
        <f t="shared" si="11"/>
        <v> </v>
      </c>
      <c r="AN48" s="33" t="str">
        <f t="shared" si="12"/>
        <v> </v>
      </c>
      <c r="AO48" s="32"/>
      <c r="AP48" s="33" t="str">
        <f t="shared" si="13"/>
        <v> </v>
      </c>
      <c r="AQ48" s="32"/>
      <c r="AR48" s="33" t="str">
        <f t="shared" si="9"/>
        <v> </v>
      </c>
      <c r="AS48" s="32"/>
      <c r="AT48" s="32"/>
      <c r="AU48" s="225"/>
      <c r="AV48" s="226"/>
      <c r="AW48" s="44">
        <f t="shared" si="10"/>
        <v>0</v>
      </c>
      <c r="AX48" s="32"/>
      <c r="AY48" s="32"/>
    </row>
    <row r="49" spans="1:51" s="17" customFormat="1" ht="12.75" customHeight="1">
      <c r="A49" s="49">
        <v>45</v>
      </c>
      <c r="B49" s="82" t="s">
        <v>196</v>
      </c>
      <c r="C49" s="79" t="s">
        <v>33</v>
      </c>
      <c r="D49" s="52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8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54">
        <f t="shared" si="7"/>
        <v>0</v>
      </c>
      <c r="AK49" s="32"/>
      <c r="AL49" s="33" t="str">
        <f t="shared" si="8"/>
        <v> </v>
      </c>
      <c r="AM49" s="33" t="str">
        <f t="shared" si="11"/>
        <v> </v>
      </c>
      <c r="AN49" s="33" t="str">
        <f t="shared" si="12"/>
        <v> </v>
      </c>
      <c r="AO49" s="32"/>
      <c r="AP49" s="33" t="str">
        <f t="shared" si="13"/>
        <v> </v>
      </c>
      <c r="AQ49" s="32"/>
      <c r="AR49" s="33" t="str">
        <f t="shared" si="9"/>
        <v> </v>
      </c>
      <c r="AS49" s="32"/>
      <c r="AT49" s="32"/>
      <c r="AU49" s="225"/>
      <c r="AV49" s="226"/>
      <c r="AW49" s="44">
        <f t="shared" si="10"/>
        <v>0</v>
      </c>
      <c r="AX49" s="32"/>
      <c r="AY49" s="32"/>
    </row>
    <row r="50" spans="1:51" s="17" customFormat="1" ht="12.75" customHeight="1">
      <c r="A50" s="49">
        <v>46</v>
      </c>
      <c r="B50" s="78" t="s">
        <v>197</v>
      </c>
      <c r="C50" s="79" t="s">
        <v>33</v>
      </c>
      <c r="D50" s="52"/>
      <c r="E50" s="89"/>
      <c r="F50" s="89"/>
      <c r="G50" s="89"/>
      <c r="H50" s="90"/>
      <c r="I50" s="90"/>
      <c r="J50" s="89"/>
      <c r="K50" s="89"/>
      <c r="L50" s="90"/>
      <c r="M50" s="90"/>
      <c r="N50" s="89"/>
      <c r="O50" s="89"/>
      <c r="P50" s="89"/>
      <c r="Q50" s="89"/>
      <c r="R50" s="89"/>
      <c r="S50" s="89"/>
      <c r="T50" s="91"/>
      <c r="U50" s="89"/>
      <c r="V50" s="89"/>
      <c r="W50" s="89"/>
      <c r="X50" s="90"/>
      <c r="Y50" s="90"/>
      <c r="Z50" s="89"/>
      <c r="AA50" s="89"/>
      <c r="AB50" s="90"/>
      <c r="AC50" s="90"/>
      <c r="AD50" s="89"/>
      <c r="AE50" s="89"/>
      <c r="AF50" s="89"/>
      <c r="AG50" s="89"/>
      <c r="AH50" s="89"/>
      <c r="AI50" s="89"/>
      <c r="AJ50" s="54">
        <f t="shared" si="7"/>
        <v>0</v>
      </c>
      <c r="AK50" s="32"/>
      <c r="AL50" s="33" t="str">
        <f t="shared" si="8"/>
        <v> </v>
      </c>
      <c r="AM50" s="33" t="str">
        <f t="shared" si="11"/>
        <v> </v>
      </c>
      <c r="AN50" s="33" t="str">
        <f t="shared" si="12"/>
        <v> </v>
      </c>
      <c r="AO50" s="32"/>
      <c r="AP50" s="33" t="str">
        <f t="shared" si="13"/>
        <v> </v>
      </c>
      <c r="AQ50" s="32"/>
      <c r="AR50" s="33" t="str">
        <f t="shared" si="9"/>
        <v> </v>
      </c>
      <c r="AS50" s="32"/>
      <c r="AT50" s="32"/>
      <c r="AU50" s="225"/>
      <c r="AV50" s="226"/>
      <c r="AW50" s="44">
        <f t="shared" si="10"/>
        <v>0</v>
      </c>
      <c r="AX50" s="32"/>
      <c r="AY50" s="32"/>
    </row>
    <row r="51" spans="1:51" s="17" customFormat="1" ht="12.75" customHeight="1">
      <c r="A51" s="49">
        <v>47</v>
      </c>
      <c r="B51" s="83" t="s">
        <v>198</v>
      </c>
      <c r="C51" s="79" t="s">
        <v>55</v>
      </c>
      <c r="D51" s="5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1"/>
      <c r="U51" s="89"/>
      <c r="V51" s="90"/>
      <c r="W51" s="90"/>
      <c r="X51" s="89"/>
      <c r="Y51" s="89"/>
      <c r="Z51" s="90"/>
      <c r="AA51" s="90"/>
      <c r="AB51" s="89"/>
      <c r="AC51" s="89"/>
      <c r="AD51" s="89"/>
      <c r="AE51" s="89"/>
      <c r="AF51" s="89"/>
      <c r="AG51" s="89"/>
      <c r="AH51" s="89"/>
      <c r="AI51" s="89"/>
      <c r="AJ51" s="54">
        <f t="shared" si="7"/>
        <v>0</v>
      </c>
      <c r="AK51" s="32"/>
      <c r="AL51" s="33" t="str">
        <f t="shared" si="8"/>
        <v> </v>
      </c>
      <c r="AM51" s="33" t="str">
        <f t="shared" si="11"/>
        <v> </v>
      </c>
      <c r="AN51" s="33" t="str">
        <f t="shared" si="12"/>
        <v> </v>
      </c>
      <c r="AO51" s="32"/>
      <c r="AP51" s="33" t="str">
        <f t="shared" si="13"/>
        <v> </v>
      </c>
      <c r="AQ51" s="32"/>
      <c r="AR51" s="33" t="str">
        <f t="shared" si="9"/>
        <v> </v>
      </c>
      <c r="AS51" s="32"/>
      <c r="AT51" s="32"/>
      <c r="AU51" s="225"/>
      <c r="AV51" s="226"/>
      <c r="AW51" s="44">
        <f t="shared" si="10"/>
        <v>0</v>
      </c>
      <c r="AX51" s="32"/>
      <c r="AY51" s="32"/>
    </row>
    <row r="52" spans="1:51" s="17" customFormat="1" ht="12.75" customHeight="1">
      <c r="A52" s="49">
        <v>48</v>
      </c>
      <c r="B52" s="83" t="s">
        <v>199</v>
      </c>
      <c r="C52" s="79" t="s">
        <v>55</v>
      </c>
      <c r="D52" s="52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8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54">
        <f t="shared" si="7"/>
        <v>0</v>
      </c>
      <c r="AK52" s="32"/>
      <c r="AL52" s="33" t="str">
        <f t="shared" si="8"/>
        <v> </v>
      </c>
      <c r="AM52" s="33" t="str">
        <f t="shared" si="11"/>
        <v> </v>
      </c>
      <c r="AN52" s="33" t="str">
        <f t="shared" si="12"/>
        <v> </v>
      </c>
      <c r="AO52" s="32"/>
      <c r="AP52" s="33" t="str">
        <f t="shared" si="13"/>
        <v> </v>
      </c>
      <c r="AQ52" s="32"/>
      <c r="AR52" s="33" t="str">
        <f t="shared" si="9"/>
        <v> </v>
      </c>
      <c r="AS52" s="32"/>
      <c r="AT52" s="32"/>
      <c r="AU52" s="225"/>
      <c r="AV52" s="226"/>
      <c r="AW52" s="44">
        <f t="shared" si="10"/>
        <v>0</v>
      </c>
      <c r="AX52" s="32"/>
      <c r="AY52" s="32"/>
    </row>
    <row r="53" spans="1:51" s="17" customFormat="1" ht="12.75" customHeight="1">
      <c r="A53" s="49">
        <v>49</v>
      </c>
      <c r="B53" s="78" t="s">
        <v>160</v>
      </c>
      <c r="C53" s="79" t="s">
        <v>62</v>
      </c>
      <c r="D53" s="52"/>
      <c r="E53" s="87"/>
      <c r="F53" s="87"/>
      <c r="G53" s="86"/>
      <c r="H53" s="86"/>
      <c r="I53" s="86"/>
      <c r="J53" s="86"/>
      <c r="K53" s="86"/>
      <c r="L53" s="87"/>
      <c r="M53" s="87"/>
      <c r="N53" s="86"/>
      <c r="O53" s="86"/>
      <c r="P53" s="86"/>
      <c r="Q53" s="86"/>
      <c r="R53" s="86"/>
      <c r="S53" s="87"/>
      <c r="T53" s="88"/>
      <c r="U53" s="87"/>
      <c r="V53" s="86"/>
      <c r="W53" s="86"/>
      <c r="X53" s="86"/>
      <c r="Y53" s="86"/>
      <c r="Z53" s="86"/>
      <c r="AA53" s="87"/>
      <c r="AB53" s="87"/>
      <c r="AC53" s="86"/>
      <c r="AD53" s="86"/>
      <c r="AE53" s="86"/>
      <c r="AF53" s="86"/>
      <c r="AG53" s="86"/>
      <c r="AH53" s="87"/>
      <c r="AI53" s="87"/>
      <c r="AJ53" s="54">
        <f t="shared" si="7"/>
        <v>0</v>
      </c>
      <c r="AK53" s="32"/>
      <c r="AL53" s="33" t="str">
        <f t="shared" si="8"/>
        <v> </v>
      </c>
      <c r="AM53" s="33" t="str">
        <f t="shared" si="11"/>
        <v> </v>
      </c>
      <c r="AN53" s="33" t="str">
        <f t="shared" si="12"/>
        <v> </v>
      </c>
      <c r="AO53" s="32"/>
      <c r="AP53" s="33" t="str">
        <f t="shared" si="13"/>
        <v> </v>
      </c>
      <c r="AQ53" s="32"/>
      <c r="AR53" s="33" t="str">
        <f t="shared" si="9"/>
        <v> </v>
      </c>
      <c r="AS53" s="32"/>
      <c r="AT53" s="32"/>
      <c r="AU53" s="225"/>
      <c r="AV53" s="226"/>
      <c r="AW53" s="44">
        <f t="shared" si="10"/>
        <v>0</v>
      </c>
      <c r="AX53" s="32"/>
      <c r="AY53" s="32"/>
    </row>
    <row r="54" spans="1:51" s="17" customFormat="1" ht="12.75" customHeight="1">
      <c r="A54" s="49">
        <v>50</v>
      </c>
      <c r="B54" s="78" t="s">
        <v>113</v>
      </c>
      <c r="C54" s="79" t="s">
        <v>33</v>
      </c>
      <c r="D54" s="52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8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54">
        <f t="shared" si="7"/>
        <v>0</v>
      </c>
      <c r="AK54" s="32"/>
      <c r="AL54" s="33" t="str">
        <f t="shared" si="8"/>
        <v> </v>
      </c>
      <c r="AM54" s="33" t="str">
        <f t="shared" si="11"/>
        <v> </v>
      </c>
      <c r="AN54" s="33" t="str">
        <f t="shared" si="12"/>
        <v> </v>
      </c>
      <c r="AO54" s="32"/>
      <c r="AP54" s="33" t="str">
        <f t="shared" si="13"/>
        <v> </v>
      </c>
      <c r="AQ54" s="32"/>
      <c r="AR54" s="33" t="str">
        <f t="shared" si="9"/>
        <v> </v>
      </c>
      <c r="AS54" s="32"/>
      <c r="AT54" s="32"/>
      <c r="AU54" s="225"/>
      <c r="AV54" s="226"/>
      <c r="AW54" s="44">
        <f t="shared" si="10"/>
        <v>0</v>
      </c>
      <c r="AX54" s="32"/>
      <c r="AY54" s="32"/>
    </row>
    <row r="55" spans="1:51" s="17" customFormat="1" ht="12.75" customHeight="1">
      <c r="A55" s="49">
        <v>51</v>
      </c>
      <c r="B55" s="78" t="s">
        <v>200</v>
      </c>
      <c r="C55" s="79" t="s">
        <v>33</v>
      </c>
      <c r="D55" s="5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3"/>
      <c r="T55" s="91"/>
      <c r="U55" s="94"/>
      <c r="V55" s="94"/>
      <c r="W55" s="94"/>
      <c r="X55" s="95"/>
      <c r="Y55" s="94"/>
      <c r="Z55" s="94"/>
      <c r="AA55" s="94"/>
      <c r="AB55" s="95"/>
      <c r="AC55" s="94"/>
      <c r="AD55" s="94"/>
      <c r="AE55" s="94"/>
      <c r="AF55" s="94"/>
      <c r="AG55" s="94"/>
      <c r="AH55" s="94"/>
      <c r="AI55" s="94"/>
      <c r="AJ55" s="54">
        <f t="shared" si="7"/>
        <v>0</v>
      </c>
      <c r="AK55" s="32"/>
      <c r="AL55" s="33" t="str">
        <f t="shared" si="8"/>
        <v> </v>
      </c>
      <c r="AM55" s="33" t="str">
        <f t="shared" si="11"/>
        <v> </v>
      </c>
      <c r="AN55" s="33" t="str">
        <f t="shared" si="12"/>
        <v> </v>
      </c>
      <c r="AO55" s="32"/>
      <c r="AP55" s="33" t="str">
        <f t="shared" si="13"/>
        <v> </v>
      </c>
      <c r="AQ55" s="32"/>
      <c r="AR55" s="33" t="str">
        <f t="shared" si="9"/>
        <v> </v>
      </c>
      <c r="AS55" s="32"/>
      <c r="AT55" s="32"/>
      <c r="AU55" s="225"/>
      <c r="AV55" s="226"/>
      <c r="AW55" s="44">
        <f t="shared" si="10"/>
        <v>0</v>
      </c>
      <c r="AX55" s="32"/>
      <c r="AY55" s="32"/>
    </row>
    <row r="56" spans="1:51" s="17" customFormat="1" ht="12.75" customHeight="1">
      <c r="A56" s="49">
        <v>52</v>
      </c>
      <c r="B56" s="83" t="s">
        <v>201</v>
      </c>
      <c r="C56" s="79" t="s">
        <v>55</v>
      </c>
      <c r="D56" s="5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3"/>
      <c r="T56" s="91"/>
      <c r="U56" s="94"/>
      <c r="V56" s="94"/>
      <c r="W56" s="94"/>
      <c r="X56" s="95"/>
      <c r="Y56" s="94"/>
      <c r="Z56" s="94"/>
      <c r="AA56" s="94"/>
      <c r="AB56" s="95"/>
      <c r="AC56" s="94"/>
      <c r="AD56" s="94"/>
      <c r="AE56" s="94"/>
      <c r="AF56" s="94"/>
      <c r="AG56" s="94"/>
      <c r="AH56" s="94"/>
      <c r="AI56" s="94"/>
      <c r="AJ56" s="54">
        <f t="shared" si="7"/>
        <v>0</v>
      </c>
      <c r="AK56" s="32"/>
      <c r="AL56" s="33" t="str">
        <f t="shared" si="8"/>
        <v> </v>
      </c>
      <c r="AM56" s="33" t="str">
        <f t="shared" si="11"/>
        <v> </v>
      </c>
      <c r="AN56" s="33" t="str">
        <f t="shared" si="12"/>
        <v> </v>
      </c>
      <c r="AO56" s="32"/>
      <c r="AP56" s="33" t="str">
        <f t="shared" si="13"/>
        <v> </v>
      </c>
      <c r="AQ56" s="32"/>
      <c r="AR56" s="33" t="str">
        <f t="shared" si="9"/>
        <v> </v>
      </c>
      <c r="AS56" s="32"/>
      <c r="AT56" s="32"/>
      <c r="AU56" s="225"/>
      <c r="AV56" s="226"/>
      <c r="AW56" s="44">
        <f t="shared" si="10"/>
        <v>0</v>
      </c>
      <c r="AX56" s="32"/>
      <c r="AY56" s="32"/>
    </row>
    <row r="57" spans="1:51" s="17" customFormat="1" ht="12.75" customHeight="1">
      <c r="A57" s="49">
        <v>53</v>
      </c>
      <c r="B57" s="83" t="s">
        <v>202</v>
      </c>
      <c r="C57" s="79" t="s">
        <v>55</v>
      </c>
      <c r="D57" s="52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8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54">
        <f t="shared" si="7"/>
        <v>0</v>
      </c>
      <c r="AK57" s="32"/>
      <c r="AL57" s="33" t="str">
        <f t="shared" si="8"/>
        <v> </v>
      </c>
      <c r="AM57" s="33" t="str">
        <f t="shared" si="11"/>
        <v> </v>
      </c>
      <c r="AN57" s="33" t="str">
        <f t="shared" si="12"/>
        <v> </v>
      </c>
      <c r="AO57" s="32"/>
      <c r="AP57" s="33" t="str">
        <f t="shared" si="13"/>
        <v> </v>
      </c>
      <c r="AQ57" s="32"/>
      <c r="AR57" s="33" t="str">
        <f t="shared" si="9"/>
        <v> </v>
      </c>
      <c r="AS57" s="32"/>
      <c r="AT57" s="32"/>
      <c r="AU57" s="225"/>
      <c r="AV57" s="226"/>
      <c r="AW57" s="44">
        <f t="shared" si="10"/>
        <v>0</v>
      </c>
      <c r="AX57" s="32"/>
      <c r="AY57" s="32"/>
    </row>
    <row r="58" spans="1:51" s="17" customFormat="1" ht="12.75" customHeight="1">
      <c r="A58" s="49">
        <v>54</v>
      </c>
      <c r="B58" s="78" t="s">
        <v>203</v>
      </c>
      <c r="C58" s="79" t="s">
        <v>33</v>
      </c>
      <c r="D58" s="52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54">
        <f t="shared" si="7"/>
        <v>0</v>
      </c>
      <c r="AK58" s="32"/>
      <c r="AL58" s="33" t="str">
        <f t="shared" si="8"/>
        <v> </v>
      </c>
      <c r="AM58" s="33" t="str">
        <f t="shared" si="11"/>
        <v> </v>
      </c>
      <c r="AN58" s="33" t="str">
        <f t="shared" si="12"/>
        <v> </v>
      </c>
      <c r="AO58" s="32"/>
      <c r="AP58" s="33" t="str">
        <f t="shared" si="13"/>
        <v> </v>
      </c>
      <c r="AQ58" s="32"/>
      <c r="AR58" s="33" t="str">
        <f t="shared" si="9"/>
        <v> </v>
      </c>
      <c r="AS58" s="32"/>
      <c r="AT58" s="32"/>
      <c r="AU58" s="225"/>
      <c r="AV58" s="226"/>
      <c r="AW58" s="44">
        <f t="shared" si="10"/>
        <v>0</v>
      </c>
      <c r="AX58" s="32"/>
      <c r="AY58" s="32"/>
    </row>
    <row r="59" spans="1:52" s="22" customFormat="1" ht="20.25" customHeight="1">
      <c r="A59" s="20"/>
      <c r="B59" s="20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33" t="s">
        <v>16</v>
      </c>
      <c r="P59" s="233"/>
      <c r="Q59" s="233"/>
      <c r="R59" s="233"/>
      <c r="S59" s="233"/>
      <c r="T59" s="233"/>
      <c r="U59" s="233"/>
      <c r="V59" s="233"/>
      <c r="W59" s="233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1:49" s="23" customFormat="1" ht="21.75" customHeight="1">
      <c r="A60" s="244" t="s">
        <v>36</v>
      </c>
      <c r="B60" s="244"/>
      <c r="C60" s="244"/>
      <c r="D60" s="244"/>
      <c r="E60" s="245" t="s">
        <v>42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"/>
      <c r="T60" s="24"/>
      <c r="U60" s="24"/>
      <c r="V60" s="246" t="s">
        <v>46</v>
      </c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7"/>
      <c r="AJ60" s="227" t="s">
        <v>47</v>
      </c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</row>
    <row r="61" spans="1:47" s="23" customFormat="1" ht="12" customHeight="1">
      <c r="A61" s="26" t="s">
        <v>37</v>
      </c>
      <c r="B61" s="26"/>
      <c r="C61" s="29"/>
      <c r="D61" s="30"/>
      <c r="E61" s="245" t="s">
        <v>43</v>
      </c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"/>
      <c r="T61" s="24"/>
      <c r="U61" s="24"/>
      <c r="V61" s="227" t="s">
        <v>51</v>
      </c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5"/>
      <c r="AJ61" s="26" t="s">
        <v>38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8"/>
    </row>
    <row r="62" spans="1:49" s="23" customFormat="1" ht="12.75" customHeight="1">
      <c r="A62" s="243" t="s">
        <v>48</v>
      </c>
      <c r="B62" s="243"/>
      <c r="C62" s="243"/>
      <c r="D62" s="243"/>
      <c r="E62" s="234" t="s">
        <v>44</v>
      </c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5"/>
      <c r="T62" s="25"/>
      <c r="U62" s="25"/>
      <c r="V62" s="234" t="s">
        <v>52</v>
      </c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5"/>
      <c r="AJ62" s="26" t="s">
        <v>39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8"/>
      <c r="AV62" s="26"/>
      <c r="AW62" s="28"/>
    </row>
    <row r="63" spans="1:49" s="23" customFormat="1" ht="11.25">
      <c r="A63" s="26" t="s">
        <v>40</v>
      </c>
      <c r="B63" s="26"/>
      <c r="C63" s="31"/>
      <c r="D63" s="31"/>
      <c r="E63" s="234" t="s">
        <v>45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5"/>
      <c r="T63" s="25"/>
      <c r="U63" s="25"/>
      <c r="V63" s="234" t="s">
        <v>53</v>
      </c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5"/>
      <c r="AJ63" s="26" t="s">
        <v>41</v>
      </c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8"/>
      <c r="AV63" s="26"/>
      <c r="AW63" s="28"/>
    </row>
  </sheetData>
  <sheetProtection/>
  <mergeCells count="89">
    <mergeCell ref="AL2:AQ2"/>
    <mergeCell ref="AR2:AR4"/>
    <mergeCell ref="A2:A4"/>
    <mergeCell ref="B2:B4"/>
    <mergeCell ref="C2:C4"/>
    <mergeCell ref="D2:D4"/>
    <mergeCell ref="E2:AI3"/>
    <mergeCell ref="AJ2:AK2"/>
    <mergeCell ref="AS2:AV2"/>
    <mergeCell ref="AW2:AY2"/>
    <mergeCell ref="AJ3:AJ4"/>
    <mergeCell ref="AK3:AK4"/>
    <mergeCell ref="AL3:AL4"/>
    <mergeCell ref="AM3:AM4"/>
    <mergeCell ref="AN3:AN4"/>
    <mergeCell ref="AO3:AO4"/>
    <mergeCell ref="AP3:AP4"/>
    <mergeCell ref="AQ3:AQ4"/>
    <mergeCell ref="AU58:AV58"/>
    <mergeCell ref="AS3:AS4"/>
    <mergeCell ref="AT3:AT4"/>
    <mergeCell ref="AU3:AV4"/>
    <mergeCell ref="AW3:AW4"/>
    <mergeCell ref="AX3:AY3"/>
    <mergeCell ref="AU44:AV44"/>
    <mergeCell ref="AU45:AV45"/>
    <mergeCell ref="AU46:AV46"/>
    <mergeCell ref="AU57:AV57"/>
    <mergeCell ref="AU53:AV53"/>
    <mergeCell ref="AU54:AV54"/>
    <mergeCell ref="AU55:AV55"/>
    <mergeCell ref="AU56:AV56"/>
    <mergeCell ref="AU38:AV38"/>
    <mergeCell ref="AU39:AV39"/>
    <mergeCell ref="AU40:AV40"/>
    <mergeCell ref="AU41:AV41"/>
    <mergeCell ref="AU42:AV42"/>
    <mergeCell ref="AU43:AV43"/>
    <mergeCell ref="AU32:AV32"/>
    <mergeCell ref="AU33:AV33"/>
    <mergeCell ref="AU34:AV34"/>
    <mergeCell ref="AU35:AV35"/>
    <mergeCell ref="AU36:AV36"/>
    <mergeCell ref="AU37:AV37"/>
    <mergeCell ref="AU23:AV23"/>
    <mergeCell ref="AU24:AV24"/>
    <mergeCell ref="AU28:AV28"/>
    <mergeCell ref="AU29:AV29"/>
    <mergeCell ref="AU30:AV30"/>
    <mergeCell ref="AU31:AV31"/>
    <mergeCell ref="AU17:AV17"/>
    <mergeCell ref="AU18:AV18"/>
    <mergeCell ref="AU19:AV19"/>
    <mergeCell ref="AU20:AV20"/>
    <mergeCell ref="AU21:AV21"/>
    <mergeCell ref="AU22:AV22"/>
    <mergeCell ref="AU11:AV11"/>
    <mergeCell ref="AU12:AV12"/>
    <mergeCell ref="AU13:AV13"/>
    <mergeCell ref="AU14:AV14"/>
    <mergeCell ref="AU15:AV15"/>
    <mergeCell ref="AU16:AV16"/>
    <mergeCell ref="AU48:AV48"/>
    <mergeCell ref="AU49:AV49"/>
    <mergeCell ref="AU50:AV50"/>
    <mergeCell ref="AU51:AV51"/>
    <mergeCell ref="AU52:AV52"/>
    <mergeCell ref="AU6:AV6"/>
    <mergeCell ref="AU7:AV7"/>
    <mergeCell ref="AU8:AV8"/>
    <mergeCell ref="AU9:AV9"/>
    <mergeCell ref="AU10:AV10"/>
    <mergeCell ref="AJ60:AW60"/>
    <mergeCell ref="E61:R61"/>
    <mergeCell ref="V61:AH61"/>
    <mergeCell ref="O59:W59"/>
    <mergeCell ref="AU5:AV5"/>
    <mergeCell ref="AU25:AV25"/>
    <mergeCell ref="AU26:AV26"/>
    <mergeCell ref="AU27:AV27"/>
    <mergeCell ref="AU47:AV47"/>
    <mergeCell ref="A62:D62"/>
    <mergeCell ref="E62:R62"/>
    <mergeCell ref="V62:AH62"/>
    <mergeCell ref="E63:R63"/>
    <mergeCell ref="V63:AH63"/>
    <mergeCell ref="A60:D60"/>
    <mergeCell ref="E60:R60"/>
    <mergeCell ref="V60:AH60"/>
  </mergeCells>
  <printOptions horizontalCentered="1" verticalCentered="1"/>
  <pageMargins left="0.35433070866141736" right="0.2362204724409449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KriptiC</dc:creator>
  <cp:keywords/>
  <dc:description/>
  <cp:lastModifiedBy>Admin</cp:lastModifiedBy>
  <cp:lastPrinted>2011-11-30T07:24:13Z</cp:lastPrinted>
  <dcterms:created xsi:type="dcterms:W3CDTF">2011-05-27T13:27:57Z</dcterms:created>
  <dcterms:modified xsi:type="dcterms:W3CDTF">2012-09-26T20:04:51Z</dcterms:modified>
  <cp:category/>
  <cp:version/>
  <cp:contentType/>
  <cp:contentStatus/>
</cp:coreProperties>
</file>