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4795" windowHeight="132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<sst xmlns="http://schemas.openxmlformats.org/spreadsheetml/2006/main" count="20" uniqueCount="3">
  <si>
    <t>параметр 1</t>
  </si>
  <si>
    <t>Итог</t>
  </si>
  <si>
    <t>сводная понедельная таблица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</si>
</sst>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133350</xdr:rowOff>
    </xdr:from>
    <xdr:to>
      <xdr:col>3</xdr:col>
      <xdr:colOff>581025</xdr:colOff>
      <xdr:row>15</xdr:row>
      <xdr:rowOff>95250</xdr:rowOff>
    </xdr:to>
    <xdr:pic>
      <xdr:nvPicPr>
        <xdr:cNvPr id="1" name="cmdNew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41935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K10"/>
  <sheetViews>
    <sheetView zoomScalePageLayoutView="0" workbookViewId="0" topLeftCell="A1">
      <selection activeCell="D27" sqref="D27"/>
    </sheetView>
  </sheetViews>
  <sheetFormatPr defaultColWidth="9.140625" defaultRowHeight="15"/>
  <cols>
    <col min="3" max="11" width="15.7109375" style="0" customWidth="1"/>
  </cols>
  <sheetData>
    <row r="3" spans="3:11" ht="15">
      <c r="C3" s="1" t="s">
        <v>0</v>
      </c>
      <c r="D3" s="1" t="s">
        <v>0</v>
      </c>
      <c r="E3" s="1" t="s">
        <v>0</v>
      </c>
      <c r="F3" s="2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</row>
    <row r="5" spans="3:11" ht="15">
      <c r="C5">
        <v>136</v>
      </c>
      <c r="D5">
        <v>8541</v>
      </c>
      <c r="E5">
        <v>10</v>
      </c>
      <c r="F5">
        <v>1</v>
      </c>
      <c r="G5">
        <v>8401</v>
      </c>
      <c r="H5">
        <v>84</v>
      </c>
      <c r="I5">
        <v>753</v>
      </c>
      <c r="J5">
        <v>1</v>
      </c>
      <c r="K5">
        <v>84236</v>
      </c>
    </row>
    <row r="6" spans="3:11" ht="15">
      <c r="C6">
        <v>258</v>
      </c>
      <c r="D6">
        <v>6583</v>
      </c>
      <c r="E6">
        <v>5</v>
      </c>
      <c r="F6">
        <v>2</v>
      </c>
      <c r="G6">
        <v>9542</v>
      </c>
      <c r="H6">
        <v>95</v>
      </c>
      <c r="I6">
        <v>951</v>
      </c>
      <c r="J6">
        <v>2</v>
      </c>
      <c r="K6">
        <v>95478</v>
      </c>
    </row>
    <row r="7" spans="3:11" ht="15">
      <c r="C7">
        <v>654</v>
      </c>
      <c r="D7">
        <v>9541</v>
      </c>
      <c r="E7">
        <v>8</v>
      </c>
      <c r="F7">
        <v>3</v>
      </c>
      <c r="G7">
        <v>7514</v>
      </c>
      <c r="H7">
        <v>62</v>
      </c>
      <c r="I7">
        <v>321</v>
      </c>
      <c r="J7">
        <v>3</v>
      </c>
      <c r="K7">
        <v>92365</v>
      </c>
    </row>
    <row r="8" spans="3:11" ht="15">
      <c r="C8">
        <v>268</v>
      </c>
      <c r="D8">
        <v>8214</v>
      </c>
      <c r="E8">
        <v>9</v>
      </c>
      <c r="F8">
        <v>5</v>
      </c>
      <c r="G8">
        <v>3256</v>
      </c>
      <c r="H8">
        <v>32</v>
      </c>
      <c r="I8">
        <v>654</v>
      </c>
      <c r="J8">
        <v>4</v>
      </c>
      <c r="K8">
        <v>84123</v>
      </c>
    </row>
    <row r="10" spans="2:11" ht="15">
      <c r="B10" t="s">
        <v>1</v>
      </c>
      <c r="C10">
        <f>SUM(C5:C8)*0.15</f>
        <v>197.4</v>
      </c>
      <c r="D10">
        <f>SUM(D5:D8)*0.25</f>
        <v>8219.75</v>
      </c>
      <c r="E10">
        <f>SUM(E5:E8)*0.18</f>
        <v>5.76</v>
      </c>
      <c r="F10">
        <f>SUM(F5:F8)*0.17</f>
        <v>1.87</v>
      </c>
      <c r="G10">
        <f>SUM(G5:G8)*0.75</f>
        <v>21534.75</v>
      </c>
      <c r="H10">
        <f>SUM(H5:H8)*0.6</f>
        <v>163.79999999999998</v>
      </c>
      <c r="I10">
        <f>SUM(I5:I8)*0.4</f>
        <v>1071.6000000000001</v>
      </c>
      <c r="J10">
        <f>SUM(J5:J8)*0.85</f>
        <v>8.5</v>
      </c>
      <c r="K10">
        <f>SUM(K5:K8)*0.27</f>
        <v>96174.54000000001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J7"/>
  <sheetViews>
    <sheetView tabSelected="1" zoomScalePageLayoutView="0" workbookViewId="0" topLeftCell="A1">
      <selection activeCell="A8" sqref="A8:IV13"/>
    </sheetView>
  </sheetViews>
  <sheetFormatPr defaultColWidth="9.140625" defaultRowHeight="15"/>
  <cols>
    <col min="2" max="10" width="15.7109375" style="0" customWidth="1"/>
  </cols>
  <sheetData>
    <row r="3" ht="15">
      <c r="B3" t="s">
        <v>2</v>
      </c>
    </row>
    <row r="5" spans="2:10" ht="15">
      <c r="B5" s="1" t="s">
        <v>0</v>
      </c>
      <c r="C5" s="1" t="s">
        <v>0</v>
      </c>
      <c r="D5" s="1" t="s">
        <v>0</v>
      </c>
      <c r="E5" s="2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</row>
    <row r="7" spans="2:10" ht="15">
      <c r="B7">
        <v>179.4</v>
      </c>
      <c r="C7">
        <v>8219.75</v>
      </c>
      <c r="D7">
        <v>5.76</v>
      </c>
      <c r="E7">
        <v>1.87</v>
      </c>
      <c r="F7">
        <v>21534.75</v>
      </c>
      <c r="G7">
        <v>163.8</v>
      </c>
      <c r="H7">
        <v>1071.6</v>
      </c>
      <c r="I7">
        <v>8.5</v>
      </c>
      <c r="J7">
        <v>96174.54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Минаков Андрей Анатольевич</dc:creator>
  <cp:keywords/>
  <dc:description/>
  <cp:lastModifiedBy>Саня Топыркин</cp:lastModifiedBy>
  <dcterms:created xsi:type="dcterms:W3CDTF">2011-07-20T04:34:01Z</dcterms:created>
  <dcterms:modified xsi:type="dcterms:W3CDTF">2011-07-20T06:28:18Z</dcterms:modified>
  <cp:category/>
  <cp:version/>
  <cp:contentType/>
  <cp:contentStatus/>
</cp:coreProperties>
</file>