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0" yWindow="75" windowWidth="15480" windowHeight="919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<sst xmlns="http://schemas.openxmlformats.org/spreadsheetml/2006/main" count="24" uniqueCount="10">
  <si>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t>приход</t>
  </si>
  <si>
    <t>дата</t>
  </si>
  <si>
    <t>расход</t>
  </si>
  <si>
    <t>шприц</t>
  </si>
  <si>
    <t>пробирка</t>
  </si>
  <si>
    <t>Итоги</t>
  </si>
  <si>
    <t>Итог</t>
  </si>
  <si>
    <t>Наименование</t>
  </si>
  <si>
    <t>тубус</t>
  </si>
  <si>
    <t>Столбец1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</si>
</sst>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0"/>
    <numFmt numFmtId="167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65" fontId="1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F20" totalsRowCount="1">
  <autoFilter ref="A2:F20"/>
  <tableColumns count="6">
    <tableColumn id="1" name="Наименование"/>
    <tableColumn id="2" name="дата"/>
    <tableColumn id="3" name="приход" totalsRowFunction="sum"/>
    <tableColumn id="4" name="расход" totalsRowFunction="sum"/>
    <tableColumn id="5" name="Итоги" totalsRowFunction="sum"/>
    <tableColumn id="6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5.125" style="0" bestFit="1" customWidth="1"/>
    <col min="2" max="2" width="10.125" style="0" bestFit="1" customWidth="1"/>
    <col min="3" max="3" width="7.875" style="0" bestFit="1" customWidth="1"/>
    <col min="4" max="4" width="7.75390625" style="0" bestFit="1" customWidth="1"/>
    <col min="5" max="5" width="6.125" style="0" bestFit="1" customWidth="1"/>
  </cols>
  <sheetData>
    <row r="1" spans="1:5" ht="13.5" thickBot="1">
      <c r="A1" s="10"/>
      <c r="B1" s="10"/>
      <c r="C1" s="10"/>
      <c r="D1" s="10"/>
      <c r="E1" s="10"/>
    </row>
    <row r="2" spans="1:6" ht="12.75">
      <c r="A2" s="14" t="s">
        <v>7</v>
      </c>
      <c r="B2" s="15" t="s">
        <v>1</v>
      </c>
      <c r="C2" s="16" t="s">
        <v>0</v>
      </c>
      <c r="D2" s="17" t="s">
        <v>2</v>
      </c>
      <c r="E2" s="18" t="s">
        <v>5</v>
      </c>
      <c r="F2" s="19" t="s">
        <v>9</v>
      </c>
    </row>
    <row r="3" spans="1:6" ht="12.75">
      <c r="A3" s="11" t="s">
        <v>3</v>
      </c>
      <c r="B3" s="3">
        <v>40887</v>
      </c>
      <c r="C3" s="8">
        <v>1000</v>
      </c>
      <c r="D3" s="2">
        <v>12</v>
      </c>
      <c r="E3">
        <f aca="true" t="shared" si="0" ref="E3:E19">SUM(C3-D3)</f>
        <v>988</v>
      </c>
      <c r="F3" s="20">
        <f>SUMIF(A$3:A3,A3,C$3:C3)-SUMIF(A$3:A3,A3,D$3:D3)</f>
        <v>988</v>
      </c>
    </row>
    <row r="4" spans="1:6" ht="12.75">
      <c r="A4" s="12" t="s">
        <v>3</v>
      </c>
      <c r="B4" s="5">
        <v>40887</v>
      </c>
      <c r="C4" s="4">
        <v>300</v>
      </c>
      <c r="D4" s="4">
        <v>144</v>
      </c>
      <c r="E4">
        <f t="shared" si="0"/>
        <v>156</v>
      </c>
      <c r="F4" s="20">
        <f>SUMIF(A$3:A4,A4,C$3:C4)-SUMIF(A$3:A4,A4,D$3:D4)</f>
        <v>1144</v>
      </c>
    </row>
    <row r="5" spans="1:6" ht="12.75">
      <c r="A5" s="12" t="s">
        <v>3</v>
      </c>
      <c r="B5" s="5">
        <v>40888</v>
      </c>
      <c r="C5" s="9">
        <v>370</v>
      </c>
      <c r="D5" s="4">
        <v>400</v>
      </c>
      <c r="E5">
        <f t="shared" si="0"/>
        <v>-30</v>
      </c>
      <c r="F5" s="20">
        <f>SUMIF(A$3:A5,A5,C$3:C5)-SUMIF(A$3:A5,A5,D$3:D5)</f>
        <v>1114</v>
      </c>
    </row>
    <row r="6" spans="1:6" ht="12.75">
      <c r="A6" s="12" t="s">
        <v>3</v>
      </c>
      <c r="B6" s="5">
        <v>40888</v>
      </c>
      <c r="C6" s="9">
        <v>10</v>
      </c>
      <c r="D6" s="4">
        <v>20</v>
      </c>
      <c r="E6">
        <f t="shared" si="0"/>
        <v>-10</v>
      </c>
      <c r="F6" s="20">
        <f>SUMIF(A$3:A6,A6,C$3:C6)-SUMIF(A$3:A6,A6,D$3:D6)</f>
        <v>1104</v>
      </c>
    </row>
    <row r="7" spans="1:6" ht="12.75">
      <c r="A7" s="12" t="s">
        <v>4</v>
      </c>
      <c r="B7" s="5">
        <v>40888</v>
      </c>
      <c r="C7" s="9">
        <v>36</v>
      </c>
      <c r="D7" s="4">
        <v>12</v>
      </c>
      <c r="E7">
        <f t="shared" si="0"/>
        <v>24</v>
      </c>
      <c r="F7" s="20">
        <f>SUMIF(A$3:A7,A7,C$3:C7)-SUMIF(A$3:A7,A7,D$3:D7)</f>
        <v>24</v>
      </c>
    </row>
    <row r="8" spans="1:6" ht="12.75">
      <c r="A8" s="12" t="s">
        <v>3</v>
      </c>
      <c r="B8" s="5">
        <v>40889</v>
      </c>
      <c r="C8" s="4">
        <v>12</v>
      </c>
      <c r="D8" s="4">
        <v>5</v>
      </c>
      <c r="E8">
        <f t="shared" si="0"/>
        <v>7</v>
      </c>
      <c r="F8" s="20">
        <f>SUMIF(A$3:A8,A8,C$3:C8)-SUMIF(A$3:A8,A8,D$3:D8)</f>
        <v>1111</v>
      </c>
    </row>
    <row r="9" spans="1:6" ht="12.75">
      <c r="A9" s="12" t="s">
        <v>3</v>
      </c>
      <c r="B9" s="5">
        <v>40889</v>
      </c>
      <c r="C9" s="9">
        <v>40</v>
      </c>
      <c r="D9" s="4">
        <v>4</v>
      </c>
      <c r="E9">
        <f t="shared" si="0"/>
        <v>36</v>
      </c>
      <c r="F9" s="20">
        <f>SUMIF(A$3:A9,A9,C$3:C9)-SUMIF(A$3:A9,A9,D$3:D9)</f>
        <v>1147</v>
      </c>
    </row>
    <row r="10" spans="1:6" ht="12.75">
      <c r="A10" s="12" t="s">
        <v>8</v>
      </c>
      <c r="B10" s="5">
        <v>40889</v>
      </c>
      <c r="C10" s="9">
        <v>30</v>
      </c>
      <c r="D10" s="4">
        <v>10</v>
      </c>
      <c r="E10">
        <f t="shared" si="0"/>
        <v>20</v>
      </c>
      <c r="F10" s="20">
        <f>SUMIF(A$3:A10,A10,C$3:C10)-SUMIF(A$3:A10,A10,D$3:D10)</f>
        <v>20</v>
      </c>
    </row>
    <row r="11" spans="1:6" ht="12.75">
      <c r="A11" s="12" t="s">
        <v>3</v>
      </c>
      <c r="B11" s="5">
        <v>40889</v>
      </c>
      <c r="C11" s="4">
        <v>10</v>
      </c>
      <c r="D11" s="4">
        <v>5</v>
      </c>
      <c r="E11">
        <f t="shared" si="0"/>
        <v>5</v>
      </c>
      <c r="F11" s="20">
        <f>SUMIF(A$3:A11,A11,C$3:C11)-SUMIF(A$3:A11,A11,D$3:D11)</f>
        <v>1152</v>
      </c>
    </row>
    <row r="12" spans="1:6" ht="12.75">
      <c r="A12" s="12" t="s">
        <v>3</v>
      </c>
      <c r="B12" s="5">
        <v>40889</v>
      </c>
      <c r="C12" s="4">
        <v>34</v>
      </c>
      <c r="D12" s="4">
        <v>35</v>
      </c>
      <c r="E12">
        <f t="shared" si="0"/>
        <v>-1</v>
      </c>
      <c r="F12" s="20">
        <f>SUMIF(A$3:A12,A12,C$3:C12)-SUMIF(A$3:A12,A12,D$3:D12)</f>
        <v>1151</v>
      </c>
    </row>
    <row r="13" spans="1:6" ht="12.75">
      <c r="A13" s="12" t="s">
        <v>3</v>
      </c>
      <c r="B13" s="5">
        <v>40890</v>
      </c>
      <c r="C13" s="4">
        <v>23</v>
      </c>
      <c r="D13" s="4">
        <v>34</v>
      </c>
      <c r="E13">
        <f t="shared" si="0"/>
        <v>-11</v>
      </c>
      <c r="F13" s="20">
        <f>SUMIF(A$3:A13,A13,C$3:C13)-SUMIF(A$3:A13,A13,D$3:D13)</f>
        <v>1140</v>
      </c>
    </row>
    <row r="14" spans="1:6" ht="12.75">
      <c r="A14" s="12" t="s">
        <v>3</v>
      </c>
      <c r="B14" s="5">
        <v>40890</v>
      </c>
      <c r="C14" s="4">
        <v>23</v>
      </c>
      <c r="D14" s="4">
        <v>43</v>
      </c>
      <c r="E14">
        <f t="shared" si="0"/>
        <v>-20</v>
      </c>
      <c r="F14" s="20">
        <f>SUMIF(A$3:A14,A14,C$3:C14)-SUMIF(A$3:A14,A14,D$3:D14)</f>
        <v>1120</v>
      </c>
    </row>
    <row r="15" spans="1:6" ht="12.75">
      <c r="A15" s="12" t="s">
        <v>3</v>
      </c>
      <c r="B15" s="5">
        <v>40890</v>
      </c>
      <c r="C15" s="4">
        <v>23</v>
      </c>
      <c r="D15" s="4">
        <v>32</v>
      </c>
      <c r="E15">
        <f t="shared" si="0"/>
        <v>-9</v>
      </c>
      <c r="F15" s="20">
        <f>SUMIF(A$3:A15,A15,C$3:C15)-SUMIF(A$3:A15,A15,D$3:D15)</f>
        <v>1111</v>
      </c>
    </row>
    <row r="16" spans="1:6" ht="12.75">
      <c r="A16" s="12" t="s">
        <v>3</v>
      </c>
      <c r="B16" s="5">
        <v>40890</v>
      </c>
      <c r="C16" s="4">
        <v>23</v>
      </c>
      <c r="D16" s="4">
        <v>21</v>
      </c>
      <c r="E16">
        <f t="shared" si="0"/>
        <v>2</v>
      </c>
      <c r="F16" s="20">
        <f>SUMIF(A$3:A16,A16,C$3:C16)-SUMIF(A$3:A16,A16,D$3:D16)</f>
        <v>1113</v>
      </c>
    </row>
    <row r="17" spans="1:6" ht="12.75">
      <c r="A17" s="12" t="s">
        <v>8</v>
      </c>
      <c r="B17" s="5">
        <v>40887</v>
      </c>
      <c r="C17" s="4">
        <v>200</v>
      </c>
      <c r="D17" s="4">
        <v>100</v>
      </c>
      <c r="E17">
        <f t="shared" si="0"/>
        <v>100</v>
      </c>
      <c r="F17" s="20">
        <f>SUMIF(A$3:A17,A17,C$3:C17)-SUMIF(A$3:A17,A17,D$3:D17)</f>
        <v>120</v>
      </c>
    </row>
    <row r="18" spans="1:6" ht="12.75">
      <c r="A18" s="11" t="s">
        <v>4</v>
      </c>
      <c r="B18" s="3">
        <v>40887</v>
      </c>
      <c r="C18" s="8">
        <v>345</v>
      </c>
      <c r="D18" s="2">
        <v>34</v>
      </c>
      <c r="E18">
        <f t="shared" si="0"/>
        <v>311</v>
      </c>
      <c r="F18" s="20">
        <f>SUMIF(A$3:A18,A18,C$3:C18)-SUMIF(A$3:A18,A18,D$3:D18)</f>
        <v>335</v>
      </c>
    </row>
    <row r="19" spans="1:6" ht="12.75">
      <c r="A19" s="12" t="s">
        <v>3</v>
      </c>
      <c r="B19" s="5">
        <v>40887</v>
      </c>
      <c r="C19" s="4">
        <v>100</v>
      </c>
      <c r="D19" s="4">
        <v>200</v>
      </c>
      <c r="E19">
        <f t="shared" si="0"/>
        <v>-100</v>
      </c>
      <c r="F19" s="20">
        <f>SUMIF(A$3:A19,A19,C$3:C19)-SUMIF(A$3:A19,A19,D$3:D19)</f>
        <v>1013</v>
      </c>
    </row>
    <row r="20" spans="1:5" ht="12.75">
      <c r="A20" s="13" t="s">
        <v>6</v>
      </c>
      <c r="B20" s="7"/>
      <c r="C20" s="7">
        <f>SUBTOTAL(109,C3:C19)</f>
        <v>2579</v>
      </c>
      <c r="D20" s="6">
        <f>SUBTOTAL(109,D3:D19)</f>
        <v>1111</v>
      </c>
      <c r="E20" s="1">
        <f>SUBTOTAL(109,E3:E19)</f>
        <v>1468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DV</cp:lastModifiedBy>
  <dcterms:created xsi:type="dcterms:W3CDTF">2011-02-01T16:40:07Z</dcterms:created>
  <dcterms:modified xsi:type="dcterms:W3CDTF">2011-02-02T15:33:45Z</dcterms:modified>
  <cp:category/>
  <cp:version/>
  <cp:contentType/>
  <cp:contentStatus/>
</cp:coreProperties>
</file>