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8955" activeTab="0"/>
  </bookViews>
  <sheets>
    <sheet name="Расчет заказа" sheetId="1" r:id="rId1"/>
    <sheet name="Примерный вес товара" sheetId="2" r:id="rId2"/>
    <sheet name="Размеры" sheetId="3" r:id="rId3"/>
  </sheets>
  <definedNames>
    <definedName name="SizeAdidas" localSheetId="2">'Размеры'!$A$21</definedName>
    <definedName name="Женская_одежда_ROXY" localSheetId="2">'Размеры'!$I$34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B6" authorId="0">
      <text>
        <r>
          <rPr>
            <b/>
            <sz val="8"/>
            <rFont val="Tahoma"/>
            <family val="2"/>
          </rPr>
          <t xml:space="preserve">Windows </t>
        </r>
        <r>
          <rPr>
            <b/>
            <sz val="8"/>
            <rFont val="Tahoma"/>
            <family val="2"/>
          </rPr>
          <t>用户</t>
        </r>
        <r>
          <rPr>
            <b/>
            <sz val="8"/>
            <rFont val="Tahoma"/>
            <family val="2"/>
          </rPr>
          <t>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<sst xmlns="http://schemas.openxmlformats.org/spreadsheetml/2006/main" count="201" uniqueCount="138">
  <si>
    <t>E-mail</t>
  </si>
  <si>
    <t>Skype</t>
  </si>
  <si>
    <t>Тел.</t>
  </si>
  <si>
    <t>ФИО</t>
  </si>
  <si>
    <t>Наименование товара</t>
  </si>
  <si>
    <t>Размер</t>
  </si>
  <si>
    <t>Цвет</t>
  </si>
  <si>
    <t>Ссылка на товар</t>
  </si>
  <si>
    <t xml:space="preserve">Ссылки на замену </t>
  </si>
  <si>
    <t>Итого:</t>
  </si>
  <si>
    <t>Сумма за товары</t>
  </si>
  <si>
    <t>За доставку по Китаю</t>
  </si>
  <si>
    <t>Итого в юанях</t>
  </si>
  <si>
    <t>Итого к оплате в рублях (без доставки до Вас)</t>
  </si>
  <si>
    <t>Обувь</t>
  </si>
  <si>
    <t>Женская обувь</t>
  </si>
  <si>
    <t>Длина стопы(см)</t>
  </si>
  <si>
    <t>Китай</t>
  </si>
  <si>
    <t>США</t>
  </si>
  <si>
    <t>Англия</t>
  </si>
  <si>
    <t>Европа</t>
  </si>
  <si>
    <t>Мужская обувь</t>
  </si>
  <si>
    <r>
      <t xml:space="preserve">Адрес </t>
    </r>
    <r>
      <rPr>
        <sz val="14"/>
        <rFont val="Times New Roman"/>
        <family val="1"/>
      </rPr>
      <t>(не забывайте индекс)</t>
    </r>
  </si>
  <si>
    <t>Итого с доставкой</t>
  </si>
  <si>
    <t>Расчетный счет Сбербанка</t>
  </si>
  <si>
    <t>№ карты</t>
  </si>
  <si>
    <t>Реквезиты</t>
  </si>
  <si>
    <t>Фото товара</t>
  </si>
  <si>
    <t>Дополнение</t>
  </si>
  <si>
    <r>
      <t>Кол-во</t>
    </r>
    <r>
      <rPr>
        <b/>
        <sz val="14"/>
        <rFont val="Times New Roman"/>
        <family val="1"/>
      </rPr>
      <t>, ед.</t>
    </r>
  </si>
  <si>
    <r>
      <t>Цена,</t>
    </r>
    <r>
      <rPr>
        <b/>
        <sz val="14"/>
        <rFont val="Times New Roman"/>
        <family val="1"/>
      </rPr>
      <t xml:space="preserve"> ю.</t>
    </r>
  </si>
  <si>
    <r>
      <t>Стоимость доставки</t>
    </r>
    <r>
      <rPr>
        <b/>
        <sz val="14"/>
        <rFont val="Times New Roman"/>
        <family val="1"/>
      </rPr>
      <t>, ю.</t>
    </r>
  </si>
  <si>
    <r>
      <t>Сумма с</t>
    </r>
    <r>
      <rPr>
        <b/>
        <sz val="14"/>
        <rFont val="Times New Roman"/>
        <family val="1"/>
      </rPr>
      <t xml:space="preserve"> доставкой, ю.</t>
    </r>
  </si>
  <si>
    <t>Женская одежда</t>
  </si>
  <si>
    <t>XS</t>
  </si>
  <si>
    <t>S</t>
  </si>
  <si>
    <t>M</t>
  </si>
  <si>
    <t>L</t>
  </si>
  <si>
    <t>XL</t>
  </si>
  <si>
    <t>Размер RUS</t>
  </si>
  <si>
    <t>40-42</t>
  </si>
  <si>
    <t>42-44</t>
  </si>
  <si>
    <t>44-46</t>
  </si>
  <si>
    <t>48-50</t>
  </si>
  <si>
    <t>52-54</t>
  </si>
  <si>
    <t>Размер Европа</t>
  </si>
  <si>
    <t>Размер USA</t>
  </si>
  <si>
    <t>Грудь, см</t>
  </si>
  <si>
    <t>Талия, см</t>
  </si>
  <si>
    <t>Бедра, см</t>
  </si>
  <si>
    <t>Мужская одежда</t>
  </si>
  <si>
    <t>XXL</t>
  </si>
  <si>
    <t>46-48</t>
  </si>
  <si>
    <t>50-52</t>
  </si>
  <si>
    <t>82-87</t>
  </si>
  <si>
    <t>88-94</t>
  </si>
  <si>
    <t>95-101</t>
  </si>
  <si>
    <t>102-109</t>
  </si>
  <si>
    <t>110-117</t>
  </si>
  <si>
    <t>118-124</t>
  </si>
  <si>
    <t>69-73</t>
  </si>
  <si>
    <t>74-80</t>
  </si>
  <si>
    <t>81-87</t>
  </si>
  <si>
    <t>88-95</t>
  </si>
  <si>
    <t>96-103</t>
  </si>
  <si>
    <t>104-110</t>
  </si>
  <si>
    <t>Женские юбки, джинсы, брюки</t>
  </si>
  <si>
    <t>Пояс, см</t>
  </si>
  <si>
    <t>85-87</t>
  </si>
  <si>
    <t>87-90</t>
  </si>
  <si>
    <t>90-93</t>
  </si>
  <si>
    <t>93-95</t>
  </si>
  <si>
    <t>95-98</t>
  </si>
  <si>
    <t>98-102</t>
  </si>
  <si>
    <t>102-106</t>
  </si>
  <si>
    <t>106-108</t>
  </si>
  <si>
    <t>108-112</t>
  </si>
  <si>
    <t>Мужские брюки и джинсы</t>
  </si>
  <si>
    <t>70-72</t>
  </si>
  <si>
    <t>72-75</t>
  </si>
  <si>
    <t>75-77</t>
  </si>
  <si>
    <t>77-82</t>
  </si>
  <si>
    <t>82-85</t>
  </si>
  <si>
    <t>85-90</t>
  </si>
  <si>
    <t>90-95</t>
  </si>
  <si>
    <t>95-102</t>
  </si>
  <si>
    <t>102-105</t>
  </si>
  <si>
    <t>Россия</t>
  </si>
  <si>
    <t>XXS</t>
  </si>
  <si>
    <t>XXXL</t>
  </si>
  <si>
    <t> ДЕТСКАЯ ОДЕЖДА</t>
  </si>
  <si>
    <r>
      <t> </t>
    </r>
    <r>
      <rPr>
        <b/>
        <u val="single"/>
        <sz val="12"/>
        <rFont val="宋体"/>
        <family val="0"/>
      </rPr>
      <t>ЯСЕЛЬНАЯ ОДЕЖДА</t>
    </r>
  </si>
  <si>
    <t>Размеры детской одежды - по возрасту, росту и обхвату груди ребёнка.</t>
  </si>
  <si>
    <t>2-3</t>
  </si>
  <si>
    <t>3-4</t>
  </si>
  <si>
    <t>4-6</t>
  </si>
  <si>
    <t>Женская одежда ROXY</t>
  </si>
  <si>
    <t>Грудь</t>
  </si>
  <si>
    <t>81-84</t>
  </si>
  <si>
    <t>85-88</t>
  </si>
  <si>
    <t>89-93</t>
  </si>
  <si>
    <t>94-98</t>
  </si>
  <si>
    <t>99-104</t>
  </si>
  <si>
    <t>Длина рукава от шеи</t>
  </si>
  <si>
    <t>80см</t>
  </si>
  <si>
    <t>81-86</t>
  </si>
  <si>
    <t>Талия</t>
  </si>
  <si>
    <t>64-66</t>
  </si>
  <si>
    <t>67-70</t>
  </si>
  <si>
    <t>77-83</t>
  </si>
  <si>
    <t>Бедра</t>
  </si>
  <si>
    <t>89-91</t>
  </si>
  <si>
    <t>97-100</t>
  </si>
  <si>
    <t>102-107</t>
  </si>
  <si>
    <t>Длина штанины по внутр. шву</t>
  </si>
  <si>
    <t>Размеры для детской обуви.</t>
  </si>
  <si>
    <t>Размер стопы</t>
  </si>
  <si>
    <t>сантиметры</t>
  </si>
  <si>
    <t>Мужские размеры</t>
  </si>
  <si>
    <t>47/48</t>
  </si>
  <si>
    <t>48/49</t>
  </si>
  <si>
    <t>UK</t>
  </si>
  <si>
    <t>Euro</t>
  </si>
  <si>
    <t>Женские размеры</t>
  </si>
  <si>
    <r>
      <t xml:space="preserve">Размерная сетка на спортивную обувь </t>
    </r>
    <r>
      <rPr>
        <b/>
        <u val="single"/>
        <sz val="11"/>
        <rFont val="Courier New"/>
        <family val="3"/>
      </rPr>
      <t>Adidas</t>
    </r>
    <r>
      <rPr>
        <b/>
        <u val="single"/>
        <sz val="11"/>
        <rFont val="宋体"/>
        <family val="0"/>
      </rPr>
      <t xml:space="preserve"> </t>
    </r>
  </si>
  <si>
    <t>Обхват грудей (см)</t>
  </si>
  <si>
    <t>Европа рост (см)</t>
  </si>
  <si>
    <t>Буквенное обозначение</t>
  </si>
  <si>
    <t>Наш размер</t>
  </si>
  <si>
    <t>Возраст (месяц)</t>
  </si>
  <si>
    <t>Обхват груди(см)</t>
  </si>
  <si>
    <t>Прибл.возраст(лет)</t>
  </si>
  <si>
    <t>Букв. обозн.</t>
  </si>
  <si>
    <t>Дополнительные расходы (страховка,упаковка)</t>
  </si>
  <si>
    <t xml:space="preserve">Вес товара </t>
  </si>
  <si>
    <t>Страховка 0,3%</t>
  </si>
  <si>
    <t>Доставка</t>
  </si>
  <si>
    <r>
      <rPr>
        <b/>
        <u val="single"/>
        <sz val="18"/>
        <rFont val="Times New Roman"/>
        <family val="1"/>
      </rPr>
      <t>10% от стоимости товара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(фиксированная цена за работу </t>
    </r>
    <r>
      <rPr>
        <b/>
        <u val="single"/>
        <sz val="14"/>
        <rFont val="Times New Roman"/>
        <family val="1"/>
      </rPr>
      <t>500рублей.</t>
    </r>
    <r>
      <rPr>
        <sz val="14"/>
        <rFont val="Times New Roman"/>
        <family val="1"/>
      </rPr>
      <t xml:space="preserve"> Если сумма заказа меньше </t>
    </r>
    <r>
      <rPr>
        <b/>
        <u val="single"/>
        <sz val="14"/>
        <rFont val="Times New Roman"/>
        <family val="1"/>
      </rPr>
      <t>2 500 р.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</si>
</sst>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2">
    <font>
      <sz val="12"/>
      <name val="宋体"/>
      <family val="0"/>
    </font>
    <font>
      <sz val="14"/>
      <name val="Times New Roman"/>
      <family val="1"/>
    </font>
    <font>
      <sz val="9"/>
      <name val="宋体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8"/>
      <color indexed="63"/>
      <name val="Verdana"/>
      <family val="2"/>
    </font>
    <font>
      <sz val="8"/>
      <color indexed="63"/>
      <name val="Verdana"/>
      <family val="2"/>
    </font>
    <font>
      <sz val="8"/>
      <name val="Tahom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9"/>
      <name val="Verdana"/>
      <family val="2"/>
    </font>
    <font>
      <b/>
      <u val="single"/>
      <sz val="12"/>
      <name val="宋体"/>
      <family val="0"/>
    </font>
    <font>
      <b/>
      <u val="single"/>
      <sz val="12"/>
      <name val="Tahoma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u val="single"/>
      <sz val="12"/>
      <name val="宋体"/>
      <family val="0"/>
    </font>
    <font>
      <sz val="8"/>
      <name val="Verdana"/>
      <family val="2"/>
    </font>
    <font>
      <b/>
      <u val="single"/>
      <sz val="11"/>
      <name val="Arial"/>
      <family val="2"/>
    </font>
    <font>
      <b/>
      <u val="single"/>
      <sz val="11"/>
      <color indexed="63"/>
      <name val="Verdana"/>
      <family val="2"/>
    </font>
    <font>
      <b/>
      <u val="single"/>
      <sz val="14"/>
      <color indexed="63"/>
      <name val="Verdana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name val="宋体"/>
      <family val="0"/>
    </font>
    <font>
      <b/>
      <i/>
      <sz val="10"/>
      <name val="Arial CYR"/>
      <family val="2"/>
    </font>
    <font>
      <u val="single"/>
      <sz val="11"/>
      <name val="宋体"/>
      <family val="0"/>
    </font>
    <font>
      <b/>
      <u val="single"/>
      <sz val="11"/>
      <name val="宋体"/>
      <family val="0"/>
    </font>
    <font>
      <b/>
      <u val="single"/>
      <sz val="11"/>
      <name val="Courier New"/>
      <family val="3"/>
    </font>
    <font>
      <b/>
      <u val="single"/>
      <sz val="10"/>
      <name val="Arial CYR"/>
      <family val="2"/>
    </font>
    <font>
      <b/>
      <u val="single"/>
      <sz val="18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8"/>
      <name val="Tahoma"/>
      <family val="2"/>
    </font>
    <font>
      <b/>
      <sz val="36"/>
      <color indexed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宋体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vertical="center"/>
    </xf>
    <xf numFmtId="0" fontId="1" fillId="32" borderId="17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9" fillId="33" borderId="10" xfId="0" applyFont="1" applyFill="1" applyBorder="1" applyAlignment="1">
      <alignment horizontal="left" vertical="center" wrapText="1" indent="1"/>
    </xf>
    <xf numFmtId="0" fontId="9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2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35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24" fillId="35" borderId="22" xfId="0" applyFont="1" applyFill="1" applyBorder="1" applyAlignment="1">
      <alignment horizontal="center" vertical="center" wrapText="1"/>
    </xf>
    <xf numFmtId="0" fontId="24" fillId="35" borderId="0" xfId="0" applyFont="1" applyFill="1" applyAlignment="1">
      <alignment horizontal="center" vertical="center" wrapText="1"/>
    </xf>
    <xf numFmtId="0" fontId="24" fillId="35" borderId="23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24" fillId="35" borderId="25" xfId="0" applyFont="1" applyFill="1" applyBorder="1" applyAlignment="1">
      <alignment horizontal="center" vertical="center" wrapText="1"/>
    </xf>
    <xf numFmtId="12" fontId="24" fillId="35" borderId="25" xfId="0" applyNumberFormat="1" applyFont="1" applyFill="1" applyBorder="1" applyAlignment="1">
      <alignment horizontal="center" vertical="center" wrapText="1"/>
    </xf>
    <xf numFmtId="12" fontId="24" fillId="35" borderId="21" xfId="0" applyNumberFormat="1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12" fontId="24" fillId="36" borderId="25" xfId="0" applyNumberFormat="1" applyFont="1" applyFill="1" applyBorder="1" applyAlignment="1">
      <alignment horizontal="center" vertical="center" wrapText="1"/>
    </xf>
    <xf numFmtId="12" fontId="24" fillId="36" borderId="26" xfId="0" applyNumberFormat="1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23" fillId="36" borderId="29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19" fillId="35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12" fontId="24" fillId="35" borderId="10" xfId="0" applyNumberFormat="1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4" fillId="35" borderId="3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32" borderId="32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vertical="center"/>
    </xf>
    <xf numFmtId="0" fontId="1" fillId="32" borderId="34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0" fillId="32" borderId="35" xfId="0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1" fillId="37" borderId="21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1" fillId="37" borderId="37" xfId="0" applyFont="1" applyFill="1" applyBorder="1" applyAlignment="1">
      <alignment horizontal="center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vertical="center"/>
    </xf>
    <xf numFmtId="0" fontId="1" fillId="37" borderId="39" xfId="0" applyFont="1" applyFill="1" applyBorder="1" applyAlignment="1">
      <alignment vertical="center"/>
    </xf>
    <xf numFmtId="0" fontId="1" fillId="37" borderId="25" xfId="0" applyFont="1" applyFill="1" applyBorder="1" applyAlignment="1">
      <alignment horizontal="center" vertical="center" wrapText="1"/>
    </xf>
    <xf numFmtId="0" fontId="1" fillId="37" borderId="39" xfId="0" applyFont="1" applyFill="1" applyBorder="1" applyAlignment="1">
      <alignment horizontal="center" vertical="center" wrapText="1"/>
    </xf>
    <xf numFmtId="0" fontId="1" fillId="37" borderId="40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0" fillId="37" borderId="39" xfId="0" applyFill="1" applyBorder="1" applyAlignment="1">
      <alignment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34" fillId="32" borderId="4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/>
    </xf>
    <xf numFmtId="0" fontId="5" fillId="32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" fillId="32" borderId="43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" fillId="32" borderId="44" xfId="0" applyFont="1" applyFill="1" applyBorder="1" applyAlignment="1">
      <alignment horizontal="left" vertical="center" wrapText="1"/>
    </xf>
    <xf numFmtId="0" fontId="0" fillId="0" borderId="45" xfId="0" applyBorder="1" applyAlignment="1">
      <alignment vertical="center" wrapText="1"/>
    </xf>
    <xf numFmtId="0" fontId="5" fillId="38" borderId="40" xfId="0" applyFont="1" applyFill="1" applyBorder="1" applyAlignment="1">
      <alignment horizontal="center" vertical="center" wrapText="1"/>
    </xf>
    <xf numFmtId="0" fontId="0" fillId="38" borderId="46" xfId="0" applyFill="1" applyBorder="1" applyAlignment="1">
      <alignment horizontal="center" vertical="center" wrapText="1"/>
    </xf>
    <xf numFmtId="0" fontId="5" fillId="38" borderId="47" xfId="0" applyFont="1" applyFill="1" applyBorder="1" applyAlignment="1">
      <alignment horizontal="center" vertical="center" wrapText="1"/>
    </xf>
    <xf numFmtId="0" fontId="0" fillId="38" borderId="48" xfId="0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0" fillId="38" borderId="49" xfId="0" applyFill="1" applyBorder="1" applyAlignment="1">
      <alignment horizontal="center" vertical="center" wrapText="1"/>
    </xf>
    <xf numFmtId="0" fontId="1" fillId="32" borderId="4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32" borderId="43" xfId="0" applyFont="1" applyFill="1" applyBorder="1" applyAlignment="1">
      <alignment horizontal="left" vertical="center" wrapText="1"/>
    </xf>
    <xf numFmtId="0" fontId="33" fillId="32" borderId="50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2" borderId="5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/>
    </xf>
    <xf numFmtId="0" fontId="23" fillId="33" borderId="52" xfId="0" applyFont="1" applyFill="1" applyBorder="1" applyAlignment="1">
      <alignment horizontal="center" vertical="center" wrapText="1"/>
    </xf>
    <xf numFmtId="0" fontId="23" fillId="33" borderId="5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7" fillId="39" borderId="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/>
    </xf>
    <xf numFmtId="0" fontId="20" fillId="39" borderId="23" xfId="0" applyFont="1" applyFill="1" applyBorder="1" applyAlignment="1">
      <alignment vertical="top" wrapText="1"/>
    </xf>
    <xf numFmtId="0" fontId="20" fillId="39" borderId="0" xfId="0" applyFont="1" applyFill="1" applyBorder="1" applyAlignment="1">
      <alignment vertical="top" wrapText="1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0" fillId="0" borderId="53" xfId="0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381000</xdr:colOff>
      <xdr:row>28</xdr:row>
      <xdr:rowOff>133350</xdr:rowOff>
    </xdr:to>
    <xdr:pic>
      <xdr:nvPicPr>
        <xdr:cNvPr id="1" name="Picture 1" descr="fcacce93ce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520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69</xdr:row>
      <xdr:rowOff>0</xdr:rowOff>
    </xdr:from>
    <xdr:to>
      <xdr:col>0</xdr:col>
      <xdr:colOff>47625</xdr:colOff>
      <xdr:row>69</xdr:row>
      <xdr:rowOff>38100</xdr:rowOff>
    </xdr:to>
    <xdr:pic>
      <xdr:nvPicPr>
        <xdr:cNvPr id="1" name="Picture 16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639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47625</xdr:colOff>
      <xdr:row>70</xdr:row>
      <xdr:rowOff>38100</xdr:rowOff>
    </xdr:to>
    <xdr:pic>
      <xdr:nvPicPr>
        <xdr:cNvPr id="2" name="Picture 17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4492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47625</xdr:colOff>
      <xdr:row>71</xdr:row>
      <xdr:rowOff>38100</xdr:rowOff>
    </xdr:to>
    <xdr:pic>
      <xdr:nvPicPr>
        <xdr:cNvPr id="3" name="Picture 18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259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38100</xdr:rowOff>
    </xdr:to>
    <xdr:pic>
      <xdr:nvPicPr>
        <xdr:cNvPr id="4" name="Picture 19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068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5" name="Picture 20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87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38100</xdr:rowOff>
    </xdr:to>
    <xdr:pic>
      <xdr:nvPicPr>
        <xdr:cNvPr id="6" name="Picture 21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736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47625</xdr:colOff>
      <xdr:row>75</xdr:row>
      <xdr:rowOff>38100</xdr:rowOff>
    </xdr:to>
    <xdr:pic>
      <xdr:nvPicPr>
        <xdr:cNvPr id="7" name="Picture 22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545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28575</xdr:colOff>
      <xdr:row>77</xdr:row>
      <xdr:rowOff>19050</xdr:rowOff>
    </xdr:to>
    <xdr:pic>
      <xdr:nvPicPr>
        <xdr:cNvPr id="8" name="Picture 23" descr="Размеры одежды, одежда больших размеров, детская одеждаХХL, XXX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54625"/>
          <a:ext cx="285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47625</xdr:colOff>
      <xdr:row>81</xdr:row>
      <xdr:rowOff>38100</xdr:rowOff>
    </xdr:to>
    <xdr:pic>
      <xdr:nvPicPr>
        <xdr:cNvPr id="9" name="Picture 24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9282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47625</xdr:colOff>
      <xdr:row>82</xdr:row>
      <xdr:rowOff>38100</xdr:rowOff>
    </xdr:to>
    <xdr:pic>
      <xdr:nvPicPr>
        <xdr:cNvPr id="10" name="Picture 25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738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38100</xdr:rowOff>
    </xdr:to>
    <xdr:pic>
      <xdr:nvPicPr>
        <xdr:cNvPr id="11" name="Picture 26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547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38100</xdr:rowOff>
    </xdr:to>
    <xdr:pic>
      <xdr:nvPicPr>
        <xdr:cNvPr id="12" name="Picture 27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3357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47625</xdr:colOff>
      <xdr:row>85</xdr:row>
      <xdr:rowOff>38100</xdr:rowOff>
    </xdr:to>
    <xdr:pic>
      <xdr:nvPicPr>
        <xdr:cNvPr id="13" name="Picture 28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1672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77</xdr:row>
      <xdr:rowOff>0</xdr:rowOff>
    </xdr:from>
    <xdr:to>
      <xdr:col>0</xdr:col>
      <xdr:colOff>295275</xdr:colOff>
      <xdr:row>77</xdr:row>
      <xdr:rowOff>38100</xdr:rowOff>
    </xdr:to>
    <xdr:pic>
      <xdr:nvPicPr>
        <xdr:cNvPr id="14" name="Picture 29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95462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38100</xdr:rowOff>
    </xdr:to>
    <xdr:pic>
      <xdr:nvPicPr>
        <xdr:cNvPr id="15" name="Picture 30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1677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38100</xdr:rowOff>
    </xdr:to>
    <xdr:pic>
      <xdr:nvPicPr>
        <xdr:cNvPr id="16" name="Picture 31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77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38100</xdr:rowOff>
    </xdr:to>
    <xdr:pic>
      <xdr:nvPicPr>
        <xdr:cNvPr id="17" name="Picture 32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78725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47625</xdr:colOff>
      <xdr:row>90</xdr:row>
      <xdr:rowOff>38100</xdr:rowOff>
    </xdr:to>
    <xdr:pic>
      <xdr:nvPicPr>
        <xdr:cNvPr id="18" name="Picture 33" descr="Размеры одежд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5970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57150</xdr:rowOff>
    </xdr:from>
    <xdr:to>
      <xdr:col>0</xdr:col>
      <xdr:colOff>676275</xdr:colOff>
      <xdr:row>21</xdr:row>
      <xdr:rowOff>114300</xdr:rowOff>
    </xdr:to>
    <xdr:pic>
      <xdr:nvPicPr>
        <xdr:cNvPr id="19" name="Picture 94" descr="http://www.tgcommerce.ru/support/logoADIDA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0535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A655"/>
  <sheetViews>
    <sheetView tabSelected="1" zoomScale="59" zoomScaleNormal="59" zoomScalePageLayoutView="0" workbookViewId="0" topLeftCell="A1">
      <selection activeCell="G3" sqref="G3"/>
    </sheetView>
  </sheetViews>
  <sheetFormatPr defaultColWidth="9.00390625" defaultRowHeight="14.25"/>
  <cols>
    <col min="1" max="1" width="29.875" style="2" customWidth="1"/>
    <col min="2" max="2" width="17.75390625" style="2" customWidth="1"/>
    <col min="3" max="3" width="15.50390625" style="2" customWidth="1"/>
    <col min="4" max="4" width="12.75390625" style="2" customWidth="1"/>
    <col min="5" max="5" width="37.50390625" style="2" customWidth="1"/>
    <col min="6" max="7" width="15.00390625" style="2" customWidth="1"/>
    <col min="8" max="8" width="13.75390625" style="2" customWidth="1"/>
    <col min="9" max="9" width="24.875" style="2" customWidth="1"/>
    <col min="10" max="10" width="30.00390625" style="2" customWidth="1"/>
    <col min="11" max="11" width="17.375" style="0" customWidth="1"/>
    <col min="12" max="12" width="9.00390625" style="2" customWidth="1"/>
    <col min="13" max="13" width="8.875" style="0" customWidth="1"/>
    <col min="14" max="16384" width="9.00390625" style="2" customWidth="1"/>
  </cols>
  <sheetData>
    <row r="1" spans="1:53" ht="18.75">
      <c r="A1" s="91" t="s">
        <v>26</v>
      </c>
      <c r="B1" s="104"/>
      <c r="C1" s="105"/>
      <c r="E1" s="100" t="s">
        <v>10</v>
      </c>
      <c r="F1" s="101"/>
      <c r="G1" s="11">
        <v>100</v>
      </c>
      <c r="H1" s="1"/>
      <c r="I1" s="1"/>
      <c r="J1" s="1"/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 customHeight="1">
      <c r="A2" s="92" t="s">
        <v>24</v>
      </c>
      <c r="B2" s="106"/>
      <c r="C2" s="107"/>
      <c r="E2" s="110" t="s">
        <v>11</v>
      </c>
      <c r="F2" s="109"/>
      <c r="G2" s="12">
        <f>H118</f>
        <v>0</v>
      </c>
      <c r="H2" s="1"/>
      <c r="I2" s="1"/>
      <c r="J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51.75" customHeight="1" thickBot="1">
      <c r="A3" s="93" t="s">
        <v>25</v>
      </c>
      <c r="B3" s="102"/>
      <c r="C3" s="103"/>
      <c r="E3" s="110" t="s">
        <v>137</v>
      </c>
      <c r="F3" s="109"/>
      <c r="G3" s="12">
        <f>IF(G1&lt;2500,250,G1*0.1)</f>
        <v>250</v>
      </c>
      <c r="H3" s="1"/>
      <c r="I3" s="1"/>
      <c r="J3" s="1"/>
      <c r="L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26.25" customHeight="1">
      <c r="A4" s="9" t="s">
        <v>0</v>
      </c>
      <c r="B4" s="115"/>
      <c r="C4" s="116"/>
      <c r="E4" s="108" t="s">
        <v>133</v>
      </c>
      <c r="F4" s="109"/>
      <c r="G4" s="14">
        <v>10</v>
      </c>
      <c r="H4" s="1"/>
      <c r="I4" s="1"/>
      <c r="J4" s="1"/>
      <c r="L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8.75">
      <c r="A5" s="6" t="s">
        <v>1</v>
      </c>
      <c r="B5" s="113"/>
      <c r="C5" s="114"/>
      <c r="E5" s="119" t="s">
        <v>135</v>
      </c>
      <c r="F5" s="119"/>
      <c r="G5" s="95">
        <f>G1*0.03</f>
        <v>3</v>
      </c>
      <c r="H5" s="1"/>
      <c r="I5" s="1"/>
      <c r="J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23.25" customHeight="1">
      <c r="A6" s="6" t="s">
        <v>2</v>
      </c>
      <c r="B6" s="113"/>
      <c r="C6" s="114"/>
      <c r="E6" s="110" t="s">
        <v>12</v>
      </c>
      <c r="F6" s="99"/>
      <c r="G6" s="12">
        <f>SUM(G1:G4)</f>
        <v>360</v>
      </c>
      <c r="H6" s="1"/>
      <c r="I6" s="1"/>
      <c r="J6" s="1"/>
      <c r="L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ht="18.75">
      <c r="A7" s="6" t="s">
        <v>3</v>
      </c>
      <c r="B7" s="113"/>
      <c r="C7" s="114"/>
      <c r="E7" s="96" t="s">
        <v>13</v>
      </c>
      <c r="F7" s="97"/>
      <c r="G7" s="12">
        <f>G6*5</f>
        <v>1800</v>
      </c>
      <c r="H7" s="1"/>
      <c r="I7" s="1"/>
      <c r="J7" s="1"/>
      <c r="L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28.5" customHeight="1" thickBot="1">
      <c r="A8" s="7" t="s">
        <v>22</v>
      </c>
      <c r="B8" s="117"/>
      <c r="C8" s="118"/>
      <c r="E8" s="98" t="s">
        <v>134</v>
      </c>
      <c r="F8" s="99"/>
      <c r="G8" s="13"/>
      <c r="H8" s="1"/>
      <c r="I8" s="1"/>
      <c r="J8" s="1"/>
      <c r="L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3:53" ht="29.25" customHeight="1">
      <c r="C9" s="1"/>
      <c r="E9" s="110" t="s">
        <v>136</v>
      </c>
      <c r="F9" s="99"/>
      <c r="G9" s="12"/>
      <c r="H9" s="1"/>
      <c r="I9" s="1"/>
      <c r="J9" s="1"/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5:53" ht="21" thickBot="1">
      <c r="E10" s="111" t="s">
        <v>23</v>
      </c>
      <c r="F10" s="112"/>
      <c r="G10" s="94">
        <f>G7+G9</f>
        <v>1800</v>
      </c>
      <c r="L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2:53" ht="6" customHeight="1">
      <c r="L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86.25" customHeight="1">
      <c r="A12" s="4" t="s">
        <v>27</v>
      </c>
      <c r="B12" s="8" t="s">
        <v>4</v>
      </c>
      <c r="C12" s="5" t="s">
        <v>5</v>
      </c>
      <c r="D12" s="5" t="s">
        <v>6</v>
      </c>
      <c r="E12" s="5" t="s">
        <v>7</v>
      </c>
      <c r="F12" s="5" t="s">
        <v>29</v>
      </c>
      <c r="G12" s="5" t="s">
        <v>30</v>
      </c>
      <c r="H12" s="5" t="s">
        <v>31</v>
      </c>
      <c r="I12" s="5" t="s">
        <v>32</v>
      </c>
      <c r="J12" s="10" t="s">
        <v>8</v>
      </c>
      <c r="K12" s="5" t="s">
        <v>28</v>
      </c>
      <c r="L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86.25" customHeight="1">
      <c r="A13" s="79"/>
      <c r="B13" s="80"/>
      <c r="C13" s="81"/>
      <c r="D13" s="81"/>
      <c r="E13" s="81"/>
      <c r="F13" s="81"/>
      <c r="G13" s="81"/>
      <c r="H13" s="82"/>
      <c r="I13" s="81">
        <f>F13*G13+H13</f>
        <v>0</v>
      </c>
      <c r="J13" s="83"/>
      <c r="K13" s="84"/>
      <c r="L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86.25" customHeight="1">
      <c r="A14" s="79"/>
      <c r="B14" s="80"/>
      <c r="C14" s="81"/>
      <c r="D14" s="81"/>
      <c r="E14" s="81"/>
      <c r="F14" s="81"/>
      <c r="G14" s="81"/>
      <c r="H14" s="82"/>
      <c r="I14" s="81">
        <f aca="true" t="shared" si="0" ref="I14:I77">F14*G14+H14</f>
        <v>0</v>
      </c>
      <c r="J14" s="83"/>
      <c r="K14" s="84"/>
      <c r="L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86.25" customHeight="1">
      <c r="A15" s="79"/>
      <c r="B15" s="80"/>
      <c r="C15" s="81"/>
      <c r="D15" s="81"/>
      <c r="E15" s="81"/>
      <c r="F15" s="81"/>
      <c r="G15" s="81"/>
      <c r="H15" s="82"/>
      <c r="I15" s="81">
        <f t="shared" si="0"/>
        <v>0</v>
      </c>
      <c r="J15" s="83"/>
      <c r="K15" s="84"/>
      <c r="L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86.25" customHeight="1">
      <c r="A16" s="79"/>
      <c r="B16" s="80"/>
      <c r="C16" s="81"/>
      <c r="D16" s="81"/>
      <c r="E16" s="81"/>
      <c r="F16" s="81"/>
      <c r="G16" s="81"/>
      <c r="H16" s="82"/>
      <c r="I16" s="81">
        <f t="shared" si="0"/>
        <v>0</v>
      </c>
      <c r="J16" s="83"/>
      <c r="K16" s="84"/>
      <c r="L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86.25" customHeight="1">
      <c r="A17" s="79"/>
      <c r="B17" s="80"/>
      <c r="C17" s="81"/>
      <c r="D17" s="81"/>
      <c r="E17" s="81"/>
      <c r="F17" s="81"/>
      <c r="G17" s="81"/>
      <c r="H17" s="82"/>
      <c r="I17" s="81">
        <f t="shared" si="0"/>
        <v>0</v>
      </c>
      <c r="J17" s="83"/>
      <c r="K17" s="84"/>
      <c r="L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86.25" customHeight="1">
      <c r="A18" s="79"/>
      <c r="B18" s="80"/>
      <c r="C18" s="81"/>
      <c r="D18" s="81"/>
      <c r="E18" s="81"/>
      <c r="F18" s="81"/>
      <c r="G18" s="81"/>
      <c r="H18" s="82"/>
      <c r="I18" s="81">
        <f t="shared" si="0"/>
        <v>0</v>
      </c>
      <c r="J18" s="83"/>
      <c r="K18" s="84"/>
      <c r="L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86.25" customHeight="1">
      <c r="A19" s="79"/>
      <c r="B19" s="80"/>
      <c r="C19" s="81"/>
      <c r="D19" s="81"/>
      <c r="E19" s="81"/>
      <c r="F19" s="81"/>
      <c r="G19" s="81"/>
      <c r="H19" s="82"/>
      <c r="I19" s="81">
        <f t="shared" si="0"/>
        <v>0</v>
      </c>
      <c r="J19" s="83"/>
      <c r="K19" s="84"/>
      <c r="L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86.25" customHeight="1">
      <c r="A20" s="79"/>
      <c r="B20" s="80"/>
      <c r="C20" s="81"/>
      <c r="D20" s="81"/>
      <c r="E20" s="81"/>
      <c r="F20" s="81"/>
      <c r="G20" s="81"/>
      <c r="H20" s="82"/>
      <c r="I20" s="81">
        <f t="shared" si="0"/>
        <v>0</v>
      </c>
      <c r="J20" s="83"/>
      <c r="K20" s="84"/>
      <c r="L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86.25" customHeight="1">
      <c r="A21" s="79"/>
      <c r="B21" s="80"/>
      <c r="C21" s="81"/>
      <c r="D21" s="81"/>
      <c r="E21" s="81"/>
      <c r="F21" s="81"/>
      <c r="G21" s="81"/>
      <c r="H21" s="82"/>
      <c r="I21" s="81">
        <f t="shared" si="0"/>
        <v>0</v>
      </c>
      <c r="J21" s="83"/>
      <c r="K21" s="84"/>
      <c r="L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86.25" customHeight="1">
      <c r="A22" s="79"/>
      <c r="B22" s="80"/>
      <c r="C22" s="81"/>
      <c r="D22" s="81"/>
      <c r="E22" s="81"/>
      <c r="F22" s="81"/>
      <c r="G22" s="81"/>
      <c r="H22" s="82"/>
      <c r="I22" s="81">
        <f t="shared" si="0"/>
        <v>0</v>
      </c>
      <c r="J22" s="83"/>
      <c r="K22" s="84"/>
      <c r="L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86.25" customHeight="1">
      <c r="A23" s="79"/>
      <c r="B23" s="80"/>
      <c r="C23" s="81"/>
      <c r="D23" s="81"/>
      <c r="E23" s="81"/>
      <c r="F23" s="81"/>
      <c r="G23" s="81"/>
      <c r="H23" s="82"/>
      <c r="I23" s="81">
        <f t="shared" si="0"/>
        <v>0</v>
      </c>
      <c r="J23" s="83"/>
      <c r="K23" s="84"/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86.25" customHeight="1">
      <c r="A24" s="79"/>
      <c r="B24" s="80"/>
      <c r="C24" s="81"/>
      <c r="D24" s="81"/>
      <c r="E24" s="81"/>
      <c r="F24" s="81"/>
      <c r="G24" s="81"/>
      <c r="H24" s="82"/>
      <c r="I24" s="81">
        <f t="shared" si="0"/>
        <v>0</v>
      </c>
      <c r="J24" s="83"/>
      <c r="K24" s="84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86.25" customHeight="1">
      <c r="A25" s="79"/>
      <c r="B25" s="80"/>
      <c r="C25" s="81"/>
      <c r="D25" s="81"/>
      <c r="E25" s="81"/>
      <c r="F25" s="81"/>
      <c r="G25" s="81"/>
      <c r="H25" s="82"/>
      <c r="I25" s="81">
        <f t="shared" si="0"/>
        <v>0</v>
      </c>
      <c r="J25" s="83"/>
      <c r="K25" s="84"/>
      <c r="L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86.25" customHeight="1">
      <c r="A26" s="79"/>
      <c r="B26" s="80"/>
      <c r="C26" s="81"/>
      <c r="D26" s="81"/>
      <c r="E26" s="81"/>
      <c r="F26" s="81"/>
      <c r="G26" s="81"/>
      <c r="H26" s="82"/>
      <c r="I26" s="81">
        <f t="shared" si="0"/>
        <v>0</v>
      </c>
      <c r="J26" s="83"/>
      <c r="K26" s="84"/>
      <c r="L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86.25" customHeight="1">
      <c r="A27" s="79"/>
      <c r="B27" s="80"/>
      <c r="C27" s="81"/>
      <c r="D27" s="81"/>
      <c r="E27" s="81"/>
      <c r="F27" s="81"/>
      <c r="G27" s="81"/>
      <c r="H27" s="82"/>
      <c r="I27" s="81">
        <f t="shared" si="0"/>
        <v>0</v>
      </c>
      <c r="J27" s="83"/>
      <c r="K27" s="84"/>
      <c r="L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86.25" customHeight="1">
      <c r="A28" s="79"/>
      <c r="B28" s="80"/>
      <c r="C28" s="81"/>
      <c r="D28" s="81"/>
      <c r="E28" s="81"/>
      <c r="F28" s="81"/>
      <c r="G28" s="81"/>
      <c r="H28" s="82"/>
      <c r="I28" s="81">
        <f t="shared" si="0"/>
        <v>0</v>
      </c>
      <c r="J28" s="83"/>
      <c r="K28" s="84"/>
      <c r="L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86.25" customHeight="1">
      <c r="A29" s="79"/>
      <c r="B29" s="80"/>
      <c r="C29" s="81"/>
      <c r="D29" s="81"/>
      <c r="E29" s="81"/>
      <c r="F29" s="81"/>
      <c r="G29" s="81"/>
      <c r="H29" s="82"/>
      <c r="I29" s="81">
        <f t="shared" si="0"/>
        <v>0</v>
      </c>
      <c r="J29" s="83"/>
      <c r="K29" s="84"/>
      <c r="L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86.25" customHeight="1">
      <c r="A30" s="79"/>
      <c r="B30" s="80"/>
      <c r="C30" s="81"/>
      <c r="D30" s="81"/>
      <c r="E30" s="81"/>
      <c r="F30" s="81"/>
      <c r="G30" s="81"/>
      <c r="H30" s="82"/>
      <c r="I30" s="81">
        <f t="shared" si="0"/>
        <v>0</v>
      </c>
      <c r="J30" s="83"/>
      <c r="K30" s="84"/>
      <c r="L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86.25" customHeight="1">
      <c r="A31" s="79"/>
      <c r="B31" s="80"/>
      <c r="C31" s="81"/>
      <c r="D31" s="81"/>
      <c r="E31" s="81"/>
      <c r="F31" s="81"/>
      <c r="G31" s="81"/>
      <c r="H31" s="82"/>
      <c r="I31" s="81">
        <f t="shared" si="0"/>
        <v>0</v>
      </c>
      <c r="J31" s="83"/>
      <c r="K31" s="84"/>
      <c r="L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86.25" customHeight="1">
      <c r="A32" s="79"/>
      <c r="B32" s="80"/>
      <c r="C32" s="81"/>
      <c r="D32" s="81"/>
      <c r="E32" s="81"/>
      <c r="F32" s="81"/>
      <c r="G32" s="81"/>
      <c r="H32" s="82"/>
      <c r="I32" s="81">
        <f t="shared" si="0"/>
        <v>0</v>
      </c>
      <c r="J32" s="83"/>
      <c r="K32" s="84"/>
      <c r="L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86.25" customHeight="1">
      <c r="A33" s="79"/>
      <c r="B33" s="80"/>
      <c r="C33" s="81"/>
      <c r="D33" s="81"/>
      <c r="E33" s="81"/>
      <c r="F33" s="81"/>
      <c r="G33" s="81"/>
      <c r="H33" s="82"/>
      <c r="I33" s="81">
        <f t="shared" si="0"/>
        <v>0</v>
      </c>
      <c r="J33" s="83"/>
      <c r="K33" s="84"/>
      <c r="L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86.25" customHeight="1">
      <c r="A34" s="79"/>
      <c r="B34" s="80"/>
      <c r="C34" s="81"/>
      <c r="D34" s="81"/>
      <c r="E34" s="81"/>
      <c r="F34" s="81"/>
      <c r="G34" s="81"/>
      <c r="H34" s="82"/>
      <c r="I34" s="81">
        <f t="shared" si="0"/>
        <v>0</v>
      </c>
      <c r="J34" s="83"/>
      <c r="K34" s="84"/>
      <c r="L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86.25" customHeight="1">
      <c r="A35" s="79"/>
      <c r="B35" s="80"/>
      <c r="C35" s="81"/>
      <c r="D35" s="81"/>
      <c r="E35" s="81"/>
      <c r="F35" s="81"/>
      <c r="G35" s="81"/>
      <c r="H35" s="82"/>
      <c r="I35" s="81">
        <f t="shared" si="0"/>
        <v>0</v>
      </c>
      <c r="J35" s="83"/>
      <c r="K35" s="84"/>
      <c r="L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86.25" customHeight="1">
      <c r="A36" s="79"/>
      <c r="B36" s="80"/>
      <c r="C36" s="81"/>
      <c r="D36" s="81"/>
      <c r="E36" s="81"/>
      <c r="F36" s="81"/>
      <c r="G36" s="81"/>
      <c r="H36" s="82"/>
      <c r="I36" s="81">
        <f t="shared" si="0"/>
        <v>0</v>
      </c>
      <c r="J36" s="83"/>
      <c r="K36" s="84"/>
      <c r="L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86.25" customHeight="1">
      <c r="A37" s="79"/>
      <c r="B37" s="80"/>
      <c r="C37" s="81"/>
      <c r="D37" s="81"/>
      <c r="E37" s="81"/>
      <c r="F37" s="81"/>
      <c r="G37" s="81"/>
      <c r="H37" s="82"/>
      <c r="I37" s="81">
        <f t="shared" si="0"/>
        <v>0</v>
      </c>
      <c r="J37" s="83"/>
      <c r="K37" s="84"/>
      <c r="L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86.25" customHeight="1">
      <c r="A38" s="79"/>
      <c r="B38" s="80"/>
      <c r="C38" s="81"/>
      <c r="D38" s="81"/>
      <c r="E38" s="81"/>
      <c r="F38" s="81"/>
      <c r="G38" s="81"/>
      <c r="H38" s="82"/>
      <c r="I38" s="81">
        <f t="shared" si="0"/>
        <v>0</v>
      </c>
      <c r="J38" s="83"/>
      <c r="K38" s="84"/>
      <c r="L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86.25" customHeight="1">
      <c r="A39" s="79"/>
      <c r="B39" s="80"/>
      <c r="C39" s="81"/>
      <c r="D39" s="81"/>
      <c r="E39" s="81"/>
      <c r="F39" s="81"/>
      <c r="G39" s="81"/>
      <c r="H39" s="82"/>
      <c r="I39" s="81">
        <f t="shared" si="0"/>
        <v>0</v>
      </c>
      <c r="J39" s="83"/>
      <c r="K39" s="84"/>
      <c r="L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86.25" customHeight="1">
      <c r="A40" s="79"/>
      <c r="B40" s="80"/>
      <c r="C40" s="81"/>
      <c r="D40" s="81"/>
      <c r="E40" s="81"/>
      <c r="F40" s="81"/>
      <c r="G40" s="81"/>
      <c r="H40" s="82"/>
      <c r="I40" s="81">
        <f t="shared" si="0"/>
        <v>0</v>
      </c>
      <c r="J40" s="83"/>
      <c r="K40" s="84"/>
      <c r="L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86.25" customHeight="1">
      <c r="A41" s="79"/>
      <c r="B41" s="80"/>
      <c r="C41" s="81"/>
      <c r="D41" s="81"/>
      <c r="E41" s="81"/>
      <c r="F41" s="81"/>
      <c r="G41" s="81"/>
      <c r="H41" s="82"/>
      <c r="I41" s="81">
        <f t="shared" si="0"/>
        <v>0</v>
      </c>
      <c r="J41" s="83"/>
      <c r="K41" s="84"/>
      <c r="L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86.25" customHeight="1">
      <c r="A42" s="79"/>
      <c r="B42" s="80"/>
      <c r="C42" s="81"/>
      <c r="D42" s="81"/>
      <c r="E42" s="81"/>
      <c r="F42" s="81"/>
      <c r="G42" s="81"/>
      <c r="H42" s="82"/>
      <c r="I42" s="81">
        <f t="shared" si="0"/>
        <v>0</v>
      </c>
      <c r="J42" s="83"/>
      <c r="K42" s="84"/>
      <c r="L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86.25" customHeight="1">
      <c r="A43" s="79"/>
      <c r="B43" s="80"/>
      <c r="C43" s="81"/>
      <c r="D43" s="81"/>
      <c r="E43" s="81"/>
      <c r="F43" s="81"/>
      <c r="G43" s="81"/>
      <c r="H43" s="82"/>
      <c r="I43" s="81">
        <f t="shared" si="0"/>
        <v>0</v>
      </c>
      <c r="J43" s="83"/>
      <c r="K43" s="84"/>
      <c r="L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86.25" customHeight="1">
      <c r="A44" s="79"/>
      <c r="B44" s="80"/>
      <c r="C44" s="81"/>
      <c r="D44" s="81"/>
      <c r="E44" s="81"/>
      <c r="F44" s="81"/>
      <c r="G44" s="81"/>
      <c r="H44" s="82"/>
      <c r="I44" s="81">
        <f t="shared" si="0"/>
        <v>0</v>
      </c>
      <c r="J44" s="83"/>
      <c r="K44" s="84"/>
      <c r="L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86.25" customHeight="1">
      <c r="A45" s="79"/>
      <c r="B45" s="80"/>
      <c r="C45" s="81"/>
      <c r="D45" s="81"/>
      <c r="E45" s="81"/>
      <c r="F45" s="81"/>
      <c r="G45" s="81"/>
      <c r="H45" s="82"/>
      <c r="I45" s="81">
        <f t="shared" si="0"/>
        <v>0</v>
      </c>
      <c r="J45" s="83"/>
      <c r="K45" s="84"/>
      <c r="L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86.25" customHeight="1">
      <c r="A46" s="79"/>
      <c r="B46" s="80"/>
      <c r="C46" s="81"/>
      <c r="D46" s="81"/>
      <c r="E46" s="81"/>
      <c r="F46" s="81"/>
      <c r="G46" s="81"/>
      <c r="H46" s="82"/>
      <c r="I46" s="81">
        <f t="shared" si="0"/>
        <v>0</v>
      </c>
      <c r="J46" s="83"/>
      <c r="K46" s="84"/>
      <c r="L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86.25" customHeight="1">
      <c r="A47" s="79"/>
      <c r="B47" s="80"/>
      <c r="C47" s="81"/>
      <c r="D47" s="81"/>
      <c r="E47" s="81"/>
      <c r="F47" s="81"/>
      <c r="G47" s="81"/>
      <c r="H47" s="82"/>
      <c r="I47" s="81">
        <f t="shared" si="0"/>
        <v>0</v>
      </c>
      <c r="J47" s="83"/>
      <c r="K47" s="84"/>
      <c r="L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86.25" customHeight="1">
      <c r="A48" s="79"/>
      <c r="B48" s="80"/>
      <c r="C48" s="81"/>
      <c r="D48" s="81"/>
      <c r="E48" s="81"/>
      <c r="F48" s="81"/>
      <c r="G48" s="81"/>
      <c r="H48" s="82"/>
      <c r="I48" s="81">
        <f t="shared" si="0"/>
        <v>0</v>
      </c>
      <c r="J48" s="83"/>
      <c r="K48" s="84"/>
      <c r="L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86.25" customHeight="1">
      <c r="A49" s="79"/>
      <c r="B49" s="80"/>
      <c r="C49" s="81"/>
      <c r="D49" s="81"/>
      <c r="E49" s="81"/>
      <c r="F49" s="81"/>
      <c r="G49" s="81"/>
      <c r="H49" s="82"/>
      <c r="I49" s="81">
        <f t="shared" si="0"/>
        <v>0</v>
      </c>
      <c r="J49" s="83"/>
      <c r="K49" s="84"/>
      <c r="L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86.25" customHeight="1">
      <c r="A50" s="79"/>
      <c r="B50" s="80"/>
      <c r="C50" s="81"/>
      <c r="D50" s="81"/>
      <c r="E50" s="81"/>
      <c r="F50" s="81"/>
      <c r="G50" s="81"/>
      <c r="H50" s="82"/>
      <c r="I50" s="81">
        <f t="shared" si="0"/>
        <v>0</v>
      </c>
      <c r="J50" s="83"/>
      <c r="K50" s="84"/>
      <c r="L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86.25" customHeight="1">
      <c r="A51" s="79"/>
      <c r="B51" s="80"/>
      <c r="C51" s="81"/>
      <c r="D51" s="81"/>
      <c r="E51" s="81"/>
      <c r="F51" s="81"/>
      <c r="G51" s="81"/>
      <c r="H51" s="82"/>
      <c r="I51" s="81">
        <f t="shared" si="0"/>
        <v>0</v>
      </c>
      <c r="J51" s="83"/>
      <c r="K51" s="84"/>
      <c r="L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86.25" customHeight="1">
      <c r="A52" s="79"/>
      <c r="B52" s="80"/>
      <c r="C52" s="81"/>
      <c r="D52" s="81"/>
      <c r="E52" s="81"/>
      <c r="F52" s="81"/>
      <c r="G52" s="81"/>
      <c r="H52" s="82"/>
      <c r="I52" s="81">
        <f t="shared" si="0"/>
        <v>0</v>
      </c>
      <c r="J52" s="83"/>
      <c r="K52" s="84"/>
      <c r="L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86.25" customHeight="1">
      <c r="A53" s="79"/>
      <c r="B53" s="80"/>
      <c r="C53" s="81"/>
      <c r="D53" s="81"/>
      <c r="E53" s="81"/>
      <c r="F53" s="81"/>
      <c r="G53" s="81"/>
      <c r="H53" s="82"/>
      <c r="I53" s="81">
        <f t="shared" si="0"/>
        <v>0</v>
      </c>
      <c r="J53" s="83"/>
      <c r="K53" s="84"/>
      <c r="L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86.25" customHeight="1">
      <c r="A54" s="79"/>
      <c r="B54" s="80"/>
      <c r="C54" s="81"/>
      <c r="D54" s="81"/>
      <c r="E54" s="81"/>
      <c r="F54" s="81"/>
      <c r="G54" s="81"/>
      <c r="H54" s="82"/>
      <c r="I54" s="81">
        <f t="shared" si="0"/>
        <v>0</v>
      </c>
      <c r="J54" s="83"/>
      <c r="K54" s="84"/>
      <c r="L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86.25" customHeight="1">
      <c r="A55" s="79"/>
      <c r="B55" s="80"/>
      <c r="C55" s="81"/>
      <c r="D55" s="81"/>
      <c r="E55" s="81"/>
      <c r="F55" s="81"/>
      <c r="G55" s="81"/>
      <c r="H55" s="82"/>
      <c r="I55" s="81">
        <f t="shared" si="0"/>
        <v>0</v>
      </c>
      <c r="J55" s="83"/>
      <c r="K55" s="84"/>
      <c r="L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86.25" customHeight="1">
      <c r="A56" s="79"/>
      <c r="B56" s="80"/>
      <c r="C56" s="81"/>
      <c r="D56" s="81"/>
      <c r="E56" s="81"/>
      <c r="F56" s="81"/>
      <c r="G56" s="81"/>
      <c r="H56" s="82"/>
      <c r="I56" s="81">
        <f t="shared" si="0"/>
        <v>0</v>
      </c>
      <c r="J56" s="83"/>
      <c r="K56" s="84"/>
      <c r="L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86.25" customHeight="1">
      <c r="A57" s="79"/>
      <c r="B57" s="80"/>
      <c r="C57" s="81"/>
      <c r="D57" s="81"/>
      <c r="E57" s="81"/>
      <c r="F57" s="81"/>
      <c r="G57" s="81"/>
      <c r="H57" s="82"/>
      <c r="I57" s="81">
        <f t="shared" si="0"/>
        <v>0</v>
      </c>
      <c r="J57" s="83"/>
      <c r="K57" s="84"/>
      <c r="L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86.25" customHeight="1">
      <c r="A58" s="79"/>
      <c r="B58" s="80"/>
      <c r="C58" s="81"/>
      <c r="D58" s="81"/>
      <c r="E58" s="81"/>
      <c r="F58" s="81"/>
      <c r="G58" s="81"/>
      <c r="H58" s="82"/>
      <c r="I58" s="81">
        <f t="shared" si="0"/>
        <v>0</v>
      </c>
      <c r="J58" s="83"/>
      <c r="K58" s="84"/>
      <c r="L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86.25" customHeight="1">
      <c r="A59" s="79"/>
      <c r="B59" s="80"/>
      <c r="C59" s="81"/>
      <c r="D59" s="81"/>
      <c r="E59" s="81"/>
      <c r="F59" s="81"/>
      <c r="G59" s="81"/>
      <c r="H59" s="82"/>
      <c r="I59" s="81">
        <f t="shared" si="0"/>
        <v>0</v>
      </c>
      <c r="J59" s="83"/>
      <c r="K59" s="84"/>
      <c r="L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86.25" customHeight="1">
      <c r="A60" s="79"/>
      <c r="B60" s="80"/>
      <c r="C60" s="81"/>
      <c r="D60" s="81"/>
      <c r="E60" s="81"/>
      <c r="F60" s="81"/>
      <c r="G60" s="81"/>
      <c r="H60" s="82"/>
      <c r="I60" s="81">
        <f t="shared" si="0"/>
        <v>0</v>
      </c>
      <c r="J60" s="83"/>
      <c r="K60" s="84"/>
      <c r="L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86.25" customHeight="1">
      <c r="A61" s="79"/>
      <c r="B61" s="80"/>
      <c r="C61" s="81"/>
      <c r="D61" s="81"/>
      <c r="E61" s="81"/>
      <c r="F61" s="81"/>
      <c r="G61" s="81"/>
      <c r="H61" s="82"/>
      <c r="I61" s="81">
        <f t="shared" si="0"/>
        <v>0</v>
      </c>
      <c r="J61" s="83"/>
      <c r="K61" s="84"/>
      <c r="L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86.25" customHeight="1">
      <c r="A62" s="79"/>
      <c r="B62" s="80"/>
      <c r="C62" s="81"/>
      <c r="D62" s="81"/>
      <c r="E62" s="81"/>
      <c r="F62" s="81"/>
      <c r="G62" s="81"/>
      <c r="H62" s="82"/>
      <c r="I62" s="81">
        <f t="shared" si="0"/>
        <v>0</v>
      </c>
      <c r="J62" s="83"/>
      <c r="K62" s="84"/>
      <c r="L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86.25" customHeight="1">
      <c r="A63" s="79"/>
      <c r="B63" s="80"/>
      <c r="C63" s="81"/>
      <c r="D63" s="81"/>
      <c r="E63" s="81"/>
      <c r="F63" s="81"/>
      <c r="G63" s="81"/>
      <c r="H63" s="82"/>
      <c r="I63" s="81">
        <f t="shared" si="0"/>
        <v>0</v>
      </c>
      <c r="J63" s="83"/>
      <c r="K63" s="84"/>
      <c r="L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86.25" customHeight="1">
      <c r="A64" s="79"/>
      <c r="B64" s="80"/>
      <c r="C64" s="81"/>
      <c r="D64" s="81"/>
      <c r="E64" s="81"/>
      <c r="F64" s="81"/>
      <c r="G64" s="81"/>
      <c r="H64" s="82"/>
      <c r="I64" s="81">
        <f t="shared" si="0"/>
        <v>0</v>
      </c>
      <c r="J64" s="83"/>
      <c r="K64" s="84"/>
      <c r="L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86.25" customHeight="1">
      <c r="A65" s="79"/>
      <c r="B65" s="80"/>
      <c r="C65" s="81"/>
      <c r="D65" s="81"/>
      <c r="E65" s="81"/>
      <c r="F65" s="81"/>
      <c r="G65" s="81"/>
      <c r="H65" s="82"/>
      <c r="I65" s="81">
        <f t="shared" si="0"/>
        <v>0</v>
      </c>
      <c r="J65" s="83"/>
      <c r="K65" s="84"/>
      <c r="L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86.25" customHeight="1">
      <c r="A66" s="79"/>
      <c r="B66" s="80"/>
      <c r="C66" s="81"/>
      <c r="D66" s="81"/>
      <c r="E66" s="81"/>
      <c r="F66" s="81"/>
      <c r="G66" s="81"/>
      <c r="H66" s="82"/>
      <c r="I66" s="81">
        <f t="shared" si="0"/>
        <v>0</v>
      </c>
      <c r="J66" s="83"/>
      <c r="K66" s="84"/>
      <c r="L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86.25" customHeight="1">
      <c r="A67" s="79"/>
      <c r="B67" s="80"/>
      <c r="C67" s="81"/>
      <c r="D67" s="81"/>
      <c r="E67" s="81"/>
      <c r="F67" s="81"/>
      <c r="G67" s="81"/>
      <c r="H67" s="82"/>
      <c r="I67" s="81">
        <f t="shared" si="0"/>
        <v>0</v>
      </c>
      <c r="J67" s="83"/>
      <c r="K67" s="84"/>
      <c r="L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86.25" customHeight="1">
      <c r="A68" s="79"/>
      <c r="B68" s="80"/>
      <c r="C68" s="81"/>
      <c r="D68" s="81"/>
      <c r="E68" s="81"/>
      <c r="F68" s="81"/>
      <c r="G68" s="81"/>
      <c r="H68" s="82"/>
      <c r="I68" s="81">
        <f t="shared" si="0"/>
        <v>0</v>
      </c>
      <c r="J68" s="83"/>
      <c r="K68" s="84"/>
      <c r="L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86.25" customHeight="1">
      <c r="A69" s="79"/>
      <c r="B69" s="80"/>
      <c r="C69" s="81"/>
      <c r="D69" s="81"/>
      <c r="E69" s="81"/>
      <c r="F69" s="81"/>
      <c r="G69" s="81"/>
      <c r="H69" s="82"/>
      <c r="I69" s="81">
        <f t="shared" si="0"/>
        <v>0</v>
      </c>
      <c r="J69" s="83"/>
      <c r="K69" s="84"/>
      <c r="L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86.25" customHeight="1">
      <c r="A70" s="79"/>
      <c r="B70" s="80"/>
      <c r="C70" s="81"/>
      <c r="D70" s="81"/>
      <c r="E70" s="81"/>
      <c r="F70" s="81"/>
      <c r="G70" s="81"/>
      <c r="H70" s="82"/>
      <c r="I70" s="81">
        <f t="shared" si="0"/>
        <v>0</v>
      </c>
      <c r="J70" s="83"/>
      <c r="K70" s="84"/>
      <c r="L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86.25" customHeight="1">
      <c r="A71" s="79"/>
      <c r="B71" s="80"/>
      <c r="C71" s="81"/>
      <c r="D71" s="81"/>
      <c r="E71" s="81"/>
      <c r="F71" s="81"/>
      <c r="G71" s="81"/>
      <c r="H71" s="82"/>
      <c r="I71" s="81">
        <f t="shared" si="0"/>
        <v>0</v>
      </c>
      <c r="J71" s="83"/>
      <c r="K71" s="84"/>
      <c r="L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86.25" customHeight="1">
      <c r="A72" s="79"/>
      <c r="B72" s="80"/>
      <c r="C72" s="81"/>
      <c r="D72" s="81"/>
      <c r="E72" s="81"/>
      <c r="F72" s="81"/>
      <c r="G72" s="81"/>
      <c r="H72" s="82"/>
      <c r="I72" s="81">
        <f t="shared" si="0"/>
        <v>0</v>
      </c>
      <c r="J72" s="83"/>
      <c r="K72" s="84"/>
      <c r="L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86.25" customHeight="1">
      <c r="A73" s="79"/>
      <c r="B73" s="80"/>
      <c r="C73" s="81"/>
      <c r="D73" s="81"/>
      <c r="E73" s="81"/>
      <c r="F73" s="81"/>
      <c r="G73" s="81"/>
      <c r="H73" s="82"/>
      <c r="I73" s="81">
        <f t="shared" si="0"/>
        <v>0</v>
      </c>
      <c r="J73" s="83"/>
      <c r="K73" s="84"/>
      <c r="L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86.25" customHeight="1">
      <c r="A74" s="79"/>
      <c r="B74" s="80"/>
      <c r="C74" s="81"/>
      <c r="D74" s="81"/>
      <c r="E74" s="81"/>
      <c r="F74" s="81"/>
      <c r="G74" s="81"/>
      <c r="H74" s="82"/>
      <c r="I74" s="81">
        <f t="shared" si="0"/>
        <v>0</v>
      </c>
      <c r="J74" s="83"/>
      <c r="K74" s="84"/>
      <c r="L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86.25" customHeight="1">
      <c r="A75" s="79"/>
      <c r="B75" s="80"/>
      <c r="C75" s="81"/>
      <c r="D75" s="81"/>
      <c r="E75" s="81"/>
      <c r="F75" s="81"/>
      <c r="G75" s="81"/>
      <c r="H75" s="82"/>
      <c r="I75" s="81">
        <f t="shared" si="0"/>
        <v>0</v>
      </c>
      <c r="J75" s="83"/>
      <c r="K75" s="84"/>
      <c r="L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86.25" customHeight="1">
      <c r="A76" s="79"/>
      <c r="B76" s="80"/>
      <c r="C76" s="81"/>
      <c r="D76" s="81"/>
      <c r="E76" s="81"/>
      <c r="F76" s="81"/>
      <c r="G76" s="81"/>
      <c r="H76" s="82"/>
      <c r="I76" s="81">
        <f t="shared" si="0"/>
        <v>0</v>
      </c>
      <c r="J76" s="83"/>
      <c r="K76" s="84"/>
      <c r="L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86.25" customHeight="1">
      <c r="A77" s="79"/>
      <c r="B77" s="80"/>
      <c r="C77" s="81"/>
      <c r="D77" s="81"/>
      <c r="E77" s="81"/>
      <c r="F77" s="81"/>
      <c r="G77" s="81"/>
      <c r="H77" s="82"/>
      <c r="I77" s="81">
        <f t="shared" si="0"/>
        <v>0</v>
      </c>
      <c r="J77" s="83"/>
      <c r="K77" s="84"/>
      <c r="L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86.25" customHeight="1">
      <c r="A78" s="79"/>
      <c r="B78" s="80"/>
      <c r="C78" s="81"/>
      <c r="D78" s="81"/>
      <c r="E78" s="81"/>
      <c r="F78" s="81"/>
      <c r="G78" s="81"/>
      <c r="H78" s="82"/>
      <c r="I78" s="81">
        <f aca="true" t="shared" si="1" ref="I78:I117">F78*G78+H78</f>
        <v>0</v>
      </c>
      <c r="J78" s="83"/>
      <c r="K78" s="84"/>
      <c r="L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86.25" customHeight="1">
      <c r="A79" s="79"/>
      <c r="B79" s="80"/>
      <c r="C79" s="81"/>
      <c r="D79" s="81"/>
      <c r="E79" s="81"/>
      <c r="F79" s="81"/>
      <c r="G79" s="81"/>
      <c r="H79" s="82"/>
      <c r="I79" s="81">
        <f t="shared" si="1"/>
        <v>0</v>
      </c>
      <c r="J79" s="83"/>
      <c r="K79" s="84"/>
      <c r="L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86.25" customHeight="1">
      <c r="A80" s="79"/>
      <c r="B80" s="80"/>
      <c r="C80" s="81"/>
      <c r="D80" s="81"/>
      <c r="E80" s="81"/>
      <c r="F80" s="81"/>
      <c r="G80" s="81"/>
      <c r="H80" s="82"/>
      <c r="I80" s="81">
        <f t="shared" si="1"/>
        <v>0</v>
      </c>
      <c r="J80" s="83"/>
      <c r="K80" s="84"/>
      <c r="L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86.25" customHeight="1">
      <c r="A81" s="79"/>
      <c r="B81" s="80"/>
      <c r="C81" s="81"/>
      <c r="D81" s="81"/>
      <c r="E81" s="81"/>
      <c r="F81" s="81"/>
      <c r="G81" s="81"/>
      <c r="H81" s="82"/>
      <c r="I81" s="81">
        <f t="shared" si="1"/>
        <v>0</v>
      </c>
      <c r="J81" s="83"/>
      <c r="K81" s="84"/>
      <c r="L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86.25" customHeight="1">
      <c r="A82" s="79"/>
      <c r="B82" s="80"/>
      <c r="C82" s="81"/>
      <c r="D82" s="81"/>
      <c r="E82" s="81"/>
      <c r="F82" s="81"/>
      <c r="G82" s="81"/>
      <c r="H82" s="82"/>
      <c r="I82" s="81">
        <f t="shared" si="1"/>
        <v>0</v>
      </c>
      <c r="J82" s="83"/>
      <c r="K82" s="84"/>
      <c r="L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86.25" customHeight="1">
      <c r="A83" s="79"/>
      <c r="B83" s="80"/>
      <c r="C83" s="81"/>
      <c r="D83" s="81"/>
      <c r="E83" s="81"/>
      <c r="F83" s="81"/>
      <c r="G83" s="81"/>
      <c r="H83" s="82"/>
      <c r="I83" s="81">
        <f t="shared" si="1"/>
        <v>0</v>
      </c>
      <c r="J83" s="83"/>
      <c r="K83" s="84"/>
      <c r="L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86.25" customHeight="1">
      <c r="A84" s="79"/>
      <c r="B84" s="80"/>
      <c r="C84" s="81"/>
      <c r="D84" s="81"/>
      <c r="E84" s="81"/>
      <c r="F84" s="81"/>
      <c r="G84" s="81"/>
      <c r="H84" s="82"/>
      <c r="I84" s="81">
        <f t="shared" si="1"/>
        <v>0</v>
      </c>
      <c r="J84" s="83"/>
      <c r="K84" s="84"/>
      <c r="L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86.25" customHeight="1">
      <c r="A85" s="79"/>
      <c r="B85" s="80"/>
      <c r="C85" s="81"/>
      <c r="D85" s="81"/>
      <c r="E85" s="81"/>
      <c r="F85" s="81"/>
      <c r="G85" s="81"/>
      <c r="H85" s="82"/>
      <c r="I85" s="81">
        <f t="shared" si="1"/>
        <v>0</v>
      </c>
      <c r="J85" s="83"/>
      <c r="K85" s="84"/>
      <c r="L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86.25" customHeight="1">
      <c r="A86" s="79"/>
      <c r="B86" s="80"/>
      <c r="C86" s="81"/>
      <c r="D86" s="81"/>
      <c r="E86" s="81"/>
      <c r="F86" s="81"/>
      <c r="G86" s="81"/>
      <c r="H86" s="82"/>
      <c r="I86" s="81">
        <f t="shared" si="1"/>
        <v>0</v>
      </c>
      <c r="J86" s="83"/>
      <c r="K86" s="84"/>
      <c r="L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86.25" customHeight="1">
      <c r="A87" s="79"/>
      <c r="B87" s="80"/>
      <c r="C87" s="81"/>
      <c r="D87" s="81"/>
      <c r="E87" s="81"/>
      <c r="F87" s="81"/>
      <c r="G87" s="81"/>
      <c r="H87" s="82"/>
      <c r="I87" s="81">
        <f t="shared" si="1"/>
        <v>0</v>
      </c>
      <c r="J87" s="83"/>
      <c r="K87" s="84"/>
      <c r="L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86.25" customHeight="1">
      <c r="A88" s="79"/>
      <c r="B88" s="80"/>
      <c r="C88" s="81"/>
      <c r="D88" s="81"/>
      <c r="E88" s="81"/>
      <c r="F88" s="81"/>
      <c r="G88" s="81"/>
      <c r="H88" s="82"/>
      <c r="I88" s="81">
        <f t="shared" si="1"/>
        <v>0</v>
      </c>
      <c r="J88" s="83"/>
      <c r="K88" s="84"/>
      <c r="L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86.25" customHeight="1">
      <c r="A89" s="79"/>
      <c r="B89" s="80"/>
      <c r="C89" s="81"/>
      <c r="D89" s="81"/>
      <c r="E89" s="81"/>
      <c r="F89" s="81"/>
      <c r="G89" s="81"/>
      <c r="H89" s="82"/>
      <c r="I89" s="81">
        <f t="shared" si="1"/>
        <v>0</v>
      </c>
      <c r="J89" s="83"/>
      <c r="K89" s="84"/>
      <c r="L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86.25" customHeight="1">
      <c r="A90" s="79"/>
      <c r="B90" s="80"/>
      <c r="C90" s="81"/>
      <c r="D90" s="81"/>
      <c r="E90" s="81"/>
      <c r="F90" s="81"/>
      <c r="G90" s="81"/>
      <c r="H90" s="82"/>
      <c r="I90" s="81">
        <f t="shared" si="1"/>
        <v>0</v>
      </c>
      <c r="J90" s="83"/>
      <c r="K90" s="84"/>
      <c r="L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86.25" customHeight="1">
      <c r="A91" s="79"/>
      <c r="B91" s="80"/>
      <c r="C91" s="81"/>
      <c r="D91" s="81"/>
      <c r="E91" s="81"/>
      <c r="F91" s="81"/>
      <c r="G91" s="81"/>
      <c r="H91" s="82"/>
      <c r="I91" s="81">
        <f t="shared" si="1"/>
        <v>0</v>
      </c>
      <c r="J91" s="83"/>
      <c r="K91" s="84"/>
      <c r="L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86.25" customHeight="1">
      <c r="A92" s="79"/>
      <c r="B92" s="80"/>
      <c r="C92" s="81"/>
      <c r="D92" s="81"/>
      <c r="E92" s="81"/>
      <c r="F92" s="81"/>
      <c r="G92" s="81"/>
      <c r="H92" s="82"/>
      <c r="I92" s="81">
        <f t="shared" si="1"/>
        <v>0</v>
      </c>
      <c r="J92" s="83"/>
      <c r="K92" s="84"/>
      <c r="L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86.25" customHeight="1">
      <c r="A93" s="79"/>
      <c r="B93" s="80"/>
      <c r="C93" s="81"/>
      <c r="D93" s="81"/>
      <c r="E93" s="81"/>
      <c r="F93" s="81"/>
      <c r="G93" s="81"/>
      <c r="H93" s="82"/>
      <c r="I93" s="81">
        <f t="shared" si="1"/>
        <v>0</v>
      </c>
      <c r="J93" s="83"/>
      <c r="K93" s="84"/>
      <c r="L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86.25" customHeight="1">
      <c r="A94" s="79"/>
      <c r="B94" s="80"/>
      <c r="C94" s="81"/>
      <c r="D94" s="81"/>
      <c r="E94" s="81"/>
      <c r="F94" s="81"/>
      <c r="G94" s="81"/>
      <c r="H94" s="82"/>
      <c r="I94" s="81">
        <f t="shared" si="1"/>
        <v>0</v>
      </c>
      <c r="J94" s="83"/>
      <c r="K94" s="84"/>
      <c r="L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86.25" customHeight="1">
      <c r="A95" s="79"/>
      <c r="B95" s="80"/>
      <c r="C95" s="81"/>
      <c r="D95" s="81"/>
      <c r="E95" s="81"/>
      <c r="F95" s="81"/>
      <c r="G95" s="81"/>
      <c r="H95" s="82"/>
      <c r="I95" s="81">
        <f t="shared" si="1"/>
        <v>0</v>
      </c>
      <c r="J95" s="83"/>
      <c r="K95" s="84"/>
      <c r="L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86.25" customHeight="1">
      <c r="A96" s="79"/>
      <c r="B96" s="80"/>
      <c r="C96" s="81"/>
      <c r="D96" s="81"/>
      <c r="E96" s="81"/>
      <c r="F96" s="81"/>
      <c r="G96" s="81"/>
      <c r="H96" s="82"/>
      <c r="I96" s="81">
        <f t="shared" si="1"/>
        <v>0</v>
      </c>
      <c r="J96" s="83"/>
      <c r="K96" s="84"/>
      <c r="L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86.25" customHeight="1">
      <c r="A97" s="79"/>
      <c r="B97" s="80"/>
      <c r="C97" s="81"/>
      <c r="D97" s="81"/>
      <c r="E97" s="81"/>
      <c r="F97" s="81"/>
      <c r="G97" s="81"/>
      <c r="H97" s="82"/>
      <c r="I97" s="81">
        <f t="shared" si="1"/>
        <v>0</v>
      </c>
      <c r="J97" s="83"/>
      <c r="K97" s="84"/>
      <c r="L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86.25" customHeight="1">
      <c r="A98" s="79"/>
      <c r="B98" s="80"/>
      <c r="C98" s="81"/>
      <c r="D98" s="81"/>
      <c r="E98" s="81"/>
      <c r="F98" s="81"/>
      <c r="G98" s="81"/>
      <c r="H98" s="82"/>
      <c r="I98" s="81">
        <f t="shared" si="1"/>
        <v>0</v>
      </c>
      <c r="J98" s="83"/>
      <c r="K98" s="84"/>
      <c r="L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86.25" customHeight="1">
      <c r="A99" s="79"/>
      <c r="B99" s="80"/>
      <c r="C99" s="81"/>
      <c r="D99" s="81"/>
      <c r="E99" s="81"/>
      <c r="F99" s="81"/>
      <c r="G99" s="81"/>
      <c r="H99" s="82"/>
      <c r="I99" s="81">
        <f t="shared" si="1"/>
        <v>0</v>
      </c>
      <c r="J99" s="83"/>
      <c r="K99" s="84"/>
      <c r="L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86.25" customHeight="1">
      <c r="A100" s="79"/>
      <c r="B100" s="80"/>
      <c r="C100" s="81"/>
      <c r="D100" s="81"/>
      <c r="E100" s="81"/>
      <c r="F100" s="81"/>
      <c r="G100" s="81"/>
      <c r="H100" s="82"/>
      <c r="I100" s="81">
        <f t="shared" si="1"/>
        <v>0</v>
      </c>
      <c r="J100" s="83"/>
      <c r="K100" s="84"/>
      <c r="L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86.25" customHeight="1">
      <c r="A101" s="79"/>
      <c r="B101" s="80"/>
      <c r="C101" s="81"/>
      <c r="D101" s="81"/>
      <c r="E101" s="81"/>
      <c r="F101" s="81"/>
      <c r="G101" s="81"/>
      <c r="H101" s="82"/>
      <c r="I101" s="81">
        <f t="shared" si="1"/>
        <v>0</v>
      </c>
      <c r="J101" s="83"/>
      <c r="K101" s="84"/>
      <c r="L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86.25" customHeight="1">
      <c r="A102" s="79"/>
      <c r="B102" s="80"/>
      <c r="C102" s="81"/>
      <c r="D102" s="81"/>
      <c r="E102" s="81"/>
      <c r="F102" s="81"/>
      <c r="G102" s="81"/>
      <c r="H102" s="82"/>
      <c r="I102" s="81">
        <f t="shared" si="1"/>
        <v>0</v>
      </c>
      <c r="J102" s="83"/>
      <c r="K102" s="84"/>
      <c r="L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86.25" customHeight="1">
      <c r="A103" s="79"/>
      <c r="B103" s="80"/>
      <c r="C103" s="81"/>
      <c r="D103" s="81"/>
      <c r="E103" s="81"/>
      <c r="F103" s="81"/>
      <c r="G103" s="81"/>
      <c r="H103" s="82"/>
      <c r="I103" s="81">
        <f t="shared" si="1"/>
        <v>0</v>
      </c>
      <c r="J103" s="83"/>
      <c r="K103" s="84"/>
      <c r="L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86.25" customHeight="1">
      <c r="A104" s="79"/>
      <c r="B104" s="80"/>
      <c r="C104" s="81"/>
      <c r="D104" s="81"/>
      <c r="E104" s="81"/>
      <c r="F104" s="81"/>
      <c r="G104" s="81"/>
      <c r="H104" s="82"/>
      <c r="I104" s="81">
        <f t="shared" si="1"/>
        <v>0</v>
      </c>
      <c r="J104" s="83"/>
      <c r="K104" s="84"/>
      <c r="L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86.25" customHeight="1">
      <c r="A105" s="79"/>
      <c r="B105" s="80"/>
      <c r="C105" s="81"/>
      <c r="D105" s="81"/>
      <c r="E105" s="81"/>
      <c r="F105" s="81"/>
      <c r="G105" s="81"/>
      <c r="H105" s="82"/>
      <c r="I105" s="81">
        <f t="shared" si="1"/>
        <v>0</v>
      </c>
      <c r="J105" s="83"/>
      <c r="K105" s="84"/>
      <c r="L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86.25" customHeight="1">
      <c r="A106" s="79"/>
      <c r="B106" s="80"/>
      <c r="C106" s="81"/>
      <c r="D106" s="81"/>
      <c r="E106" s="81"/>
      <c r="F106" s="81"/>
      <c r="G106" s="81"/>
      <c r="H106" s="82"/>
      <c r="I106" s="81">
        <f t="shared" si="1"/>
        <v>0</v>
      </c>
      <c r="J106" s="83"/>
      <c r="K106" s="84"/>
      <c r="L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86.25" customHeight="1">
      <c r="A107" s="79"/>
      <c r="B107" s="80"/>
      <c r="C107" s="81"/>
      <c r="D107" s="81"/>
      <c r="E107" s="81"/>
      <c r="F107" s="81"/>
      <c r="G107" s="81"/>
      <c r="H107" s="82"/>
      <c r="I107" s="81">
        <f t="shared" si="1"/>
        <v>0</v>
      </c>
      <c r="J107" s="83"/>
      <c r="K107" s="84"/>
      <c r="L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86.25" customHeight="1">
      <c r="A108" s="79"/>
      <c r="B108" s="80"/>
      <c r="C108" s="81"/>
      <c r="D108" s="81"/>
      <c r="E108" s="81"/>
      <c r="F108" s="81"/>
      <c r="G108" s="81"/>
      <c r="H108" s="82"/>
      <c r="I108" s="81">
        <f t="shared" si="1"/>
        <v>0</v>
      </c>
      <c r="J108" s="83"/>
      <c r="K108" s="84"/>
      <c r="L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86.25" customHeight="1">
      <c r="A109" s="79"/>
      <c r="B109" s="80"/>
      <c r="C109" s="81"/>
      <c r="D109" s="81"/>
      <c r="E109" s="81"/>
      <c r="F109" s="81"/>
      <c r="G109" s="81"/>
      <c r="H109" s="82"/>
      <c r="I109" s="81">
        <f t="shared" si="1"/>
        <v>0</v>
      </c>
      <c r="J109" s="83"/>
      <c r="K109" s="84"/>
      <c r="L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86.25" customHeight="1">
      <c r="A110" s="79"/>
      <c r="B110" s="80"/>
      <c r="C110" s="81"/>
      <c r="D110" s="81"/>
      <c r="E110" s="81"/>
      <c r="F110" s="81"/>
      <c r="G110" s="81"/>
      <c r="H110" s="82"/>
      <c r="I110" s="81">
        <f t="shared" si="1"/>
        <v>0</v>
      </c>
      <c r="J110" s="83"/>
      <c r="K110" s="84"/>
      <c r="L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86.25" customHeight="1">
      <c r="A111" s="79"/>
      <c r="B111" s="80"/>
      <c r="C111" s="81"/>
      <c r="D111" s="81"/>
      <c r="E111" s="81"/>
      <c r="F111" s="81"/>
      <c r="G111" s="81"/>
      <c r="H111" s="82"/>
      <c r="I111" s="81">
        <f t="shared" si="1"/>
        <v>0</v>
      </c>
      <c r="J111" s="83"/>
      <c r="K111" s="84"/>
      <c r="L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86.25" customHeight="1">
      <c r="A112" s="79"/>
      <c r="B112" s="80"/>
      <c r="C112" s="81"/>
      <c r="D112" s="81"/>
      <c r="E112" s="81"/>
      <c r="F112" s="81"/>
      <c r="G112" s="81"/>
      <c r="H112" s="82"/>
      <c r="I112" s="81">
        <f t="shared" si="1"/>
        <v>0</v>
      </c>
      <c r="J112" s="83"/>
      <c r="K112" s="84"/>
      <c r="L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86.25" customHeight="1">
      <c r="A113" s="79"/>
      <c r="B113" s="80"/>
      <c r="C113" s="81"/>
      <c r="D113" s="81"/>
      <c r="E113" s="81"/>
      <c r="F113" s="81"/>
      <c r="G113" s="81"/>
      <c r="H113" s="82"/>
      <c r="I113" s="81">
        <f t="shared" si="1"/>
        <v>0</v>
      </c>
      <c r="J113" s="83"/>
      <c r="K113" s="84"/>
      <c r="L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86.25" customHeight="1">
      <c r="A114" s="79"/>
      <c r="B114" s="80"/>
      <c r="C114" s="81"/>
      <c r="D114" s="81"/>
      <c r="E114" s="81"/>
      <c r="F114" s="81"/>
      <c r="G114" s="81"/>
      <c r="H114" s="82"/>
      <c r="I114" s="81">
        <f t="shared" si="1"/>
        <v>0</v>
      </c>
      <c r="J114" s="83"/>
      <c r="K114" s="84"/>
      <c r="L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86.25" customHeight="1">
      <c r="A115" s="79"/>
      <c r="B115" s="80"/>
      <c r="C115" s="81"/>
      <c r="D115" s="81"/>
      <c r="E115" s="81"/>
      <c r="F115" s="81"/>
      <c r="G115" s="81"/>
      <c r="H115" s="82"/>
      <c r="I115" s="81">
        <f t="shared" si="1"/>
        <v>0</v>
      </c>
      <c r="J115" s="83"/>
      <c r="K115" s="84"/>
      <c r="L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8.75">
      <c r="A116" s="79"/>
      <c r="B116" s="80"/>
      <c r="C116" s="81"/>
      <c r="D116" s="81"/>
      <c r="E116" s="81"/>
      <c r="F116" s="81"/>
      <c r="G116" s="81"/>
      <c r="H116" s="82"/>
      <c r="I116" s="81">
        <f t="shared" si="1"/>
        <v>0</v>
      </c>
      <c r="J116" s="83"/>
      <c r="K116" s="84"/>
      <c r="L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9.5" thickBot="1">
      <c r="A117" s="85"/>
      <c r="B117" s="86"/>
      <c r="C117" s="87"/>
      <c r="D117" s="87"/>
      <c r="E117" s="87"/>
      <c r="F117" s="87"/>
      <c r="G117" s="87"/>
      <c r="H117" s="88"/>
      <c r="I117" s="87">
        <f t="shared" si="1"/>
        <v>0</v>
      </c>
      <c r="J117" s="89"/>
      <c r="K117" s="90"/>
      <c r="L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2:53" ht="18.75" customHeight="1" thickBot="1">
      <c r="B118" s="1"/>
      <c r="C118" s="1"/>
      <c r="D118" s="1"/>
      <c r="E118" s="1"/>
      <c r="F118" s="74" t="s">
        <v>9</v>
      </c>
      <c r="G118" s="75">
        <f>SUM(G13:G117)</f>
        <v>0</v>
      </c>
      <c r="H118" s="76">
        <f>SUM(H13:H117)</f>
        <v>0</v>
      </c>
      <c r="I118" s="74">
        <f>SUM(I13:I117)</f>
        <v>0</v>
      </c>
      <c r="J118" s="77"/>
      <c r="K118" s="78"/>
      <c r="L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7:53" ht="63" customHeight="1">
      <c r="G119" s="1"/>
      <c r="H119" s="1"/>
      <c r="I119" s="1"/>
      <c r="J119" s="1"/>
      <c r="L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7:53" ht="42.75" customHeight="1">
      <c r="G120" s="1"/>
      <c r="H120" s="1"/>
      <c r="I120" s="1"/>
      <c r="J120" s="1"/>
      <c r="L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7:53" ht="17.25" customHeight="1">
      <c r="G121" s="1"/>
      <c r="H121" s="1"/>
      <c r="I121" s="1"/>
      <c r="J121" s="1"/>
      <c r="L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7:53" ht="43.5" customHeight="1">
      <c r="G122" s="1"/>
      <c r="H122" s="1"/>
      <c r="I122" s="1"/>
      <c r="J122" s="1"/>
      <c r="L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7:53" ht="33" customHeight="1">
      <c r="G123" s="1"/>
      <c r="H123" s="1"/>
      <c r="I123" s="1"/>
      <c r="J123" s="1"/>
      <c r="L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7:53" ht="19.5" customHeight="1">
      <c r="G124" s="1"/>
      <c r="H124" s="1"/>
      <c r="I124" s="1"/>
      <c r="J124" s="1"/>
      <c r="K124" s="2"/>
      <c r="L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5:53" ht="28.5" customHeight="1">
      <c r="E125" s="1"/>
      <c r="F125" s="1"/>
      <c r="G125" s="1"/>
      <c r="H125" s="1"/>
      <c r="I125" s="1"/>
      <c r="J125" s="1"/>
      <c r="K125" s="2"/>
      <c r="L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2:53" ht="31.5" customHeight="1"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2:53" ht="18.75"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2:53" ht="18.75"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2:53" ht="18.75"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2:53" ht="18.75"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2:53" ht="18.75"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2:53" ht="18.75"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2:53" ht="18.75"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2:53" ht="18.75"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2:53" ht="18.75"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2:53" ht="18.75"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2:53" ht="18.75"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2:53" ht="18.75"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2:53" ht="18.75"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2:53" ht="18.75"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2:53" ht="18.75"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2:53" ht="18.75"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2:53" ht="18.75"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2:53" ht="18.75"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2:53" ht="18.75"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2:53" ht="18.75"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2:53" ht="18.75"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2:53" ht="18.75"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2:53" ht="18.75"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2:53" ht="18.75"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2:53" ht="18.75"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2:53" ht="18.75"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2:53" ht="18.75"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2:53" ht="18.75"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2:53" ht="18.75"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2:53" ht="18.75"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2:53" ht="18.75"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2:53" ht="18.75"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2:53" ht="18.75"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2:53" ht="18.75"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2:53" ht="18.75"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2:53" ht="18.75"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2:53" ht="18.75"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2:53" ht="18.75"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2:53" ht="18.75"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2:53" ht="18.75"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2:53" ht="18.75"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2:53" ht="18.75"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2:53" ht="18.75"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2:53" ht="18.75"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2:53" ht="18.75"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2:53" ht="18.75"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2:53" ht="18.75"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2:53" ht="18.75"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2:53" ht="18.75"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2:53" ht="18.75"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2:53" ht="18.75"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2:53" ht="18.75"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2:53" ht="18.75"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2:53" ht="18.75"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2:53" ht="18.75"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2:53" ht="18.75"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2:53" ht="18.75"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2:53" ht="18.75"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2:53" ht="18.75"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2:53" ht="18.75"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2:53" ht="18.75"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2:53" ht="18.75"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2:53" ht="18.75"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2:53" ht="18.75"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2:53" ht="18.75"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2:53" ht="18.75"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2:53" ht="18.75"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2:53" ht="18.75"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2:53" ht="18.75"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2:53" ht="18.75"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2:53" ht="18.75"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2:53" ht="18.75"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2:53" ht="18.75"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2:53" ht="18.75"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2:53" ht="18.75"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2:53" ht="18.75"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2:53" ht="18.75"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2:53" ht="18.75"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2:53" ht="18.75"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2:53" ht="18.75"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2:53" ht="18.75"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2:53" ht="18.75"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2:53" ht="18.75"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2:53" ht="18.75"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2:53" ht="18.75"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2:53" ht="18.75"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2:53" ht="18.75"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2:53" ht="18.75"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2:53" ht="18.75"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2:53" ht="18.75"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2:53" ht="18.75"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2:53" ht="18.75"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2:53" ht="18.75"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2:53" ht="18.75"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2:53" ht="18.75"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2:53" ht="18.75"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2:53" ht="18.75"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2:53" ht="18.75"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2:53" ht="18.75"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2:53" ht="18.75"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2:53" ht="18.75"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2:53" ht="18.75"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2:53" ht="18.75"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2:53" ht="18.75"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2:53" ht="18.75"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2:53" ht="18.75"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2:53" ht="18.75"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2:53" ht="18.75"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2:53" ht="18.75"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2:53" ht="18.75"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2:53" ht="18.75"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2:53" ht="18.75"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2:53" ht="18.75"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2:53" ht="18.75"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2:53" ht="18.75"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2:53" ht="18.75"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2:53" ht="18.75"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2:53" ht="18.75"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2:53" ht="18.75"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2:53" ht="18.75"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2:53" ht="18.75"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2:53" ht="18.75"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2:53" ht="18.75"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2:53" ht="18.75"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2:53" ht="18.75"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2:53" ht="18.75"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2:53" ht="18.75"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2:53" ht="18.75"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2:53" ht="18.75"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2:53" ht="18.75"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2:53" ht="18.75"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2:53" ht="18.75"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2:53" ht="18.75"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2:53" ht="18.75"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2:53" ht="18.75"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2:53" ht="18.75"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2:53" ht="18.75"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2:53" ht="18.75"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2:53" ht="18.75"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2:53" ht="18.75"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2:53" ht="18.75"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2:53" ht="18.75"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2:53" ht="18.75"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2:53" ht="18.75"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2:53" ht="18.75"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2:53" ht="18.75"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2:53" ht="18.75"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2:53" ht="18.75"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2:53" ht="18.75"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2:53" ht="18.75"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2:53" ht="18.75"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2:53" ht="18.75"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2:53" ht="18.75"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2:53" ht="18.75"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2:53" ht="18.75"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2:53" ht="18.75"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2:53" ht="18.75"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2:53" ht="18.75"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2:53" ht="18.75"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2:53" ht="18.75"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2:53" ht="18.75"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2:53" ht="18.75"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2:53" ht="18.75"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2:53" ht="18.75"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2:53" ht="18.75"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2:53" ht="18.75"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2:53" ht="18.75"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2:53" ht="18.75"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2:53" ht="18.75"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2:53" ht="18.75"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2:53" ht="18.75"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2:53" ht="18.75"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2:53" ht="18.75"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2:53" ht="18.75"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2:53" ht="18.75"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2:53" ht="18.75"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2:53" ht="18.75"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2:53" ht="18.75"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2:53" ht="18.75"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2:53" ht="18.75"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2:53" ht="18.75"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2:53" ht="18.75"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2:53" ht="18.75"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2:53" ht="18.75"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2:53" ht="18.75"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2:53" ht="18.75"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2:53" ht="18.75"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2:53" ht="18.75"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2:53" ht="18.75"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2:53" ht="18.75"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2:53" ht="18.75"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2:53" ht="18.75"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2:53" ht="18.75"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2:53" ht="18.75"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2:53" ht="18.75"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2:53" ht="18.75"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2:53" ht="18.75"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2:53" ht="18.75"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2:53" ht="18.75"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2:53" ht="18.75"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2:53" ht="18.75"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2:53" ht="18.75"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2:53" ht="18.75"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2:53" ht="18.75"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2:53" ht="18.75"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2:53" ht="18.75"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2:53" ht="18.75"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2:53" ht="18.75"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2:53" ht="18.75"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2:53" ht="18.75"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2:53" ht="18.75"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2:53" ht="18.75"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2:53" ht="18.75"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2:53" ht="18.75"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2:53" ht="18.75"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2:53" ht="18.75"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2:53" ht="18.75"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2:53" ht="18.75"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2:53" ht="18.75"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2:53" ht="18.75"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2:53" ht="18.75"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2:53" ht="18.75"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2:53" ht="18.75"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2:53" ht="18.75"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2:53" ht="18.75"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2:53" ht="18.75"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2:53" ht="18.75"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2:53" ht="18.75"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2:53" ht="18.75"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2:53" ht="18.75"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2:53" ht="18.75"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2:53" ht="18.75"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2:53" ht="18.75"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2:53" ht="18.75"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2:53" ht="18.75"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2:53" ht="18.75"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2:53" ht="18.75"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2:53" ht="18.75"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2:53" ht="18.75"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2:53" ht="18.75"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2:53" ht="18.75"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2:53" ht="18.75"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2:53" ht="18.75"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2:53" ht="18.75"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2:53" ht="18.75"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2:53" ht="18.75"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2:53" ht="18.75"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2:53" ht="18.75"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2:53" ht="18.75"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2:53" ht="18.75"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2:53" ht="18.75"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2:53" ht="18.75"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2:53" ht="18.75"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2:53" ht="18.75"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2:53" ht="18.75"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2:53" ht="18.75"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2:53" ht="18.75"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2:53" ht="18.75"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2:53" ht="18.75"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2:53" ht="18.75"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2:53" ht="18.75"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2:53" ht="18.75"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2:53" ht="18.75"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2:53" ht="18.75"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2:53" ht="18.75"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2:53" ht="18.75"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2:53" ht="18.75"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2:53" ht="18.75"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2:53" ht="18.75"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2:53" ht="18.75"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2:53" ht="18.75"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2:53" ht="18.75"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2:53" ht="18.75"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2:53" ht="18.75"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2:53" ht="18.75"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2:53" ht="18.75"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2:53" ht="18.75"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2:53" ht="18.75"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2:53" ht="18.75"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2:53" ht="18.75"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2:53" ht="18.75"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2:53" ht="18.75"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2:53" ht="18.75"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2:53" ht="18.75"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2:53" ht="18.75"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2:53" ht="18.75"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2:53" ht="18.75"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2:53" ht="18.75"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2:53" ht="18.75"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2:53" ht="18.75"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2:53" ht="18.75"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2:53" ht="18.75"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2:53" ht="18.75"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2:53" ht="18.75"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2:53" ht="18.75"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2:53" ht="18.75"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2:53" ht="18.75"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2:53" ht="18.75"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2:53" ht="18.75"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2:53" ht="18.75"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2:53" ht="18.75"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2:53" ht="18.75"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2:53" ht="18.75"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2:53" ht="18.75"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2:53" ht="18.75"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2:53" ht="18.75"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2:53" ht="18.75"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2:53" ht="18.75"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2:53" ht="18.75"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2:53" ht="18.75"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2:53" ht="18.75"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2:53" ht="18.75"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2:53" ht="18.75"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2:53" ht="18.75"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2:53" ht="18.75"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2:53" ht="18.75"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2:53" ht="18.75"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2:53" ht="18.75"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2:53" ht="18.75"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2:53" ht="18.75"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2:53" ht="18.75"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2:53" ht="18.75"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2:53" ht="18.75"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2:53" ht="18.75"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2:53" ht="18.75"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2:53" ht="18.75"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2:53" ht="18.75"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2:53" ht="18.75"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2:53" ht="18.75"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2:53" ht="18.75"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2:53" ht="18.75"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2:53" ht="18.75"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2:53" ht="18.75"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2:53" ht="18.75"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2:53" ht="18.75"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2:53" ht="18.75"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2:53" ht="18.75"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2:53" ht="18.75"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2:53" ht="18.75"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2:53" ht="18.75"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2:53" ht="18.75"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2:53" ht="18.75"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2:53" ht="18.75"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2:53" ht="18.75"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2:53" ht="18.75"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2:53" ht="18.75"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2:53" ht="18.75"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2:53" ht="18.75"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2:53" ht="18.75"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2:53" ht="18.75"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2:53" ht="18.75"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2:53" ht="18.75"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2:53" ht="18.75"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2:53" ht="18.75"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2:53" ht="18.75"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2:53" ht="18.75"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2:53" ht="18.75"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2:53" ht="18.75"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2:53" ht="18.75"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2:53" ht="18.75"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2:53" ht="18.75"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2:53" ht="18.75"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2:53" ht="18.75"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2:53" ht="18.75"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2:53" ht="18.75"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2:53" ht="18.75"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2:53" ht="18.75"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2:53" ht="18.75"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2:53" ht="18.75"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2:53" ht="18.75"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2:53" ht="18.75"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2:53" ht="18.75"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2:53" ht="18.75"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2:53" ht="18.75"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2:53" ht="18.75"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2:53" ht="18.75"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2:53" ht="18.75"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2:53" ht="18.75"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2:53" ht="18.75"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2:53" ht="18.75"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2:53" ht="18.75"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2:53" ht="18.75"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2:53" ht="18.75"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2:53" ht="18.75"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2:53" ht="18.75"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2:53" ht="18.75"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2:53" ht="18.75"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2:53" ht="18.75"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2:53" ht="18.75"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2:53" ht="18.75"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2:53" ht="18.75"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2:53" ht="18.75"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2:53" ht="18.75"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2:53" ht="18.75"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2:53" ht="18.75"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2:53" ht="18.75"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2:53" ht="18.75"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2:53" ht="18.75"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2:53" ht="18.75"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2:53" ht="18.75"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2:53" ht="18.75"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2:53" ht="18.75"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2:53" ht="18.75"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2:53" ht="18.75"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2:53" ht="18.75"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2:53" ht="18.75"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2:53" ht="18.75"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2:53" ht="18.75"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2:53" ht="18.75"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2:53" ht="18.75"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2:53" ht="18.75"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2:53" ht="18.75"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2:53" ht="18.75"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2:53" ht="18.75"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2:53" ht="18.75"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2:53" ht="18.75"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2:53" ht="18.75"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2:53" ht="18.75"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2:53" ht="18.75"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2:53" ht="18.75"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2:53" ht="18.75"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2:53" ht="18.75"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2:53" ht="18.75"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2:53" ht="18.75"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2:53" ht="18.75"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2:53" ht="18.75"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2:53" ht="18.75"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2:53" ht="18.75"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2:53" ht="18.75"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2:53" ht="18.75"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2:53" ht="18.75"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2:53" ht="18.75"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2:53" ht="18.75"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2:53" ht="18.75"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2:53" ht="18.75"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2:53" ht="18.75"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2:53" ht="18.75"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2:53" ht="18.75"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2:53" ht="18.75"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2:53" ht="18.75"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2:53" ht="18.75"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2:53" ht="18.75"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2:53" ht="18.75"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2:53" ht="18.75"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2:53" ht="18.75"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2:53" ht="18.75"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2:53" ht="18.75"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2:53" ht="18.75"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2:53" ht="18.75"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2:53" ht="18.75"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2:53" ht="18.75"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2:53" ht="18.75"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2:53" ht="18.75"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2:53" ht="18.75"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2:53" ht="18.75"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2:53" ht="18.75"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2:53" ht="18.75"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2:53" ht="18.75"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2:53" ht="18.75"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2:53" ht="18.75"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2:53" ht="18.75"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2:53" ht="18.75"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2:53" ht="18.75"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2:53" ht="18.75"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2:53" ht="18.75"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2:53" ht="18.75"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2:53" ht="18.75"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2:53" ht="18.75"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2:53" ht="18.75"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2:53" ht="18.75"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2:53" ht="18.75"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2:53" ht="18.75"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2:53" ht="18.75"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2:53" ht="18.75"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2:53" ht="18.75"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2:53" ht="18.75"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2:53" ht="18.75"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2:53" ht="18.75"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2:53" ht="18.75"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2:53" ht="18.75"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2:53" ht="18.75"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2:53" ht="18.75"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2:53" ht="18.75"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2:53" ht="18.75"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2:53" ht="18.75"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2:53" ht="18.75"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2:53" ht="18.75"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2:53" ht="18.75"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2:53" ht="18.75"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2:53" ht="18.75"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2:53" ht="18.75"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2:53" ht="18.75"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2:53" ht="18.75"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2:53" ht="18.75"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2:53" ht="18.75"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2:53" ht="18.75"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2:53" ht="18.75"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2:53" ht="18.75"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2:53" ht="18.75"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2:53" ht="18.75"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2:53" ht="18.75"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2:53" ht="18.75"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2:53" ht="18.75"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2:53" ht="18.75"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2:53" ht="18.75"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2:53" ht="18.75"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2:53" ht="18.75"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2:53" ht="18.75"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2:53" ht="18.75"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2:53" ht="18.75"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2:53" ht="18.75"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2:53" ht="18.75"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2:53" ht="18.75"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2:53" ht="18.75"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2:53" ht="18.75"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2:53" ht="18.75"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2:53" ht="18.75"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2:53" ht="18.75"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2:53" ht="18.75"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2:53" ht="18.75"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2:53" ht="18.75"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2:53" ht="18.75"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2:53" ht="18.75"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2:53" ht="18.75"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2:53" ht="18.75">
      <c r="B651" s="1"/>
      <c r="C651" s="1"/>
      <c r="D651" s="1"/>
      <c r="F651" s="1"/>
      <c r="G651" s="1"/>
      <c r="H651" s="1"/>
      <c r="I651" s="1"/>
      <c r="J651" s="1"/>
      <c r="K651" s="2"/>
      <c r="L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2:53" ht="18.75">
      <c r="B652" s="1"/>
      <c r="C652" s="1"/>
      <c r="D652" s="1"/>
      <c r="G652" s="1"/>
      <c r="H652" s="1"/>
      <c r="I652" s="1"/>
      <c r="J652" s="1"/>
      <c r="K652" s="2"/>
      <c r="L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2:53" ht="18.75">
      <c r="B653" s="1"/>
      <c r="C653" s="1"/>
      <c r="G653" s="1"/>
      <c r="H653" s="1"/>
      <c r="I653" s="1"/>
      <c r="J653" s="1"/>
      <c r="K653" s="2"/>
      <c r="L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7:53" ht="18.75">
      <c r="G654" s="1"/>
      <c r="H654" s="1"/>
      <c r="I654" s="1"/>
      <c r="J654" s="1"/>
      <c r="K654" s="2"/>
      <c r="L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ht="18.75">
      <c r="K655" s="2"/>
    </row>
  </sheetData>
  <sheetProtection/>
  <mergeCells count="18">
    <mergeCell ref="E9:F9"/>
    <mergeCell ref="E10:F10"/>
    <mergeCell ref="E2:F2"/>
    <mergeCell ref="B6:C6"/>
    <mergeCell ref="B5:C5"/>
    <mergeCell ref="B4:C4"/>
    <mergeCell ref="B8:C8"/>
    <mergeCell ref="B7:C7"/>
    <mergeCell ref="E6:F6"/>
    <mergeCell ref="E5:F5"/>
    <mergeCell ref="E7:F7"/>
    <mergeCell ref="E8:F8"/>
    <mergeCell ref="E1:F1"/>
    <mergeCell ref="B3:C3"/>
    <mergeCell ref="B1:C1"/>
    <mergeCell ref="B2:C2"/>
    <mergeCell ref="E4:F4"/>
    <mergeCell ref="E3:F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1"/>
  <sheetViews>
    <sheetView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1"/>
  </sheetPr>
  <dimension ref="A1:BJ100"/>
  <sheetViews>
    <sheetView zoomScalePageLayoutView="0" workbookViewId="0" topLeftCell="A43">
      <selection activeCell="H81" sqref="H81"/>
    </sheetView>
  </sheetViews>
  <sheetFormatPr defaultColWidth="9.00390625" defaultRowHeight="14.25"/>
  <cols>
    <col min="2" max="2" width="8.875" style="0" customWidth="1"/>
    <col min="3" max="3" width="8.75390625" style="0" customWidth="1"/>
    <col min="4" max="4" width="7.50390625" style="0" customWidth="1"/>
    <col min="5" max="5" width="8.50390625" style="0" customWidth="1"/>
    <col min="6" max="6" width="6.875" style="0" customWidth="1"/>
    <col min="7" max="7" width="5.75390625" style="0" bestFit="1" customWidth="1"/>
    <col min="8" max="8" width="5.25390625" style="0" bestFit="1" customWidth="1"/>
    <col min="9" max="9" width="5.625" style="0" customWidth="1"/>
    <col min="10" max="11" width="5.25390625" style="0" bestFit="1" customWidth="1"/>
    <col min="12" max="12" width="4.75390625" style="0" bestFit="1" customWidth="1"/>
    <col min="13" max="13" width="5.125" style="0" bestFit="1" customWidth="1"/>
    <col min="14" max="14" width="5.875" style="0" bestFit="1" customWidth="1"/>
    <col min="15" max="16" width="4.75390625" style="0" bestFit="1" customWidth="1"/>
    <col min="17" max="17" width="3.50390625" style="0" bestFit="1" customWidth="1"/>
    <col min="18" max="20" width="4.75390625" style="0" bestFit="1" customWidth="1"/>
    <col min="21" max="21" width="4.375" style="0" bestFit="1" customWidth="1"/>
    <col min="22" max="22" width="5.375" style="0" customWidth="1"/>
  </cols>
  <sheetData>
    <row r="1" ht="17.25">
      <c r="A1" s="3"/>
    </row>
    <row r="2" ht="30" customHeight="1">
      <c r="A2" s="32" t="s">
        <v>14</v>
      </c>
    </row>
    <row r="3" ht="17.25">
      <c r="A3" s="30" t="s">
        <v>15</v>
      </c>
    </row>
    <row r="4" spans="1:9" ht="30.75" customHeight="1">
      <c r="A4" s="29" t="s">
        <v>16</v>
      </c>
      <c r="B4" s="29">
        <v>22.5</v>
      </c>
      <c r="C4" s="29">
        <v>23</v>
      </c>
      <c r="D4" s="29">
        <v>23.5</v>
      </c>
      <c r="E4" s="29">
        <v>24</v>
      </c>
      <c r="F4" s="29">
        <v>24.5</v>
      </c>
      <c r="G4" s="29">
        <v>25</v>
      </c>
      <c r="H4" s="29">
        <v>25.5</v>
      </c>
      <c r="I4" s="29">
        <v>26</v>
      </c>
    </row>
    <row r="5" spans="1:9" ht="17.25">
      <c r="A5" s="29" t="s">
        <v>17</v>
      </c>
      <c r="B5" s="28">
        <v>35</v>
      </c>
      <c r="C5" s="28">
        <v>36</v>
      </c>
      <c r="D5" s="28">
        <v>37</v>
      </c>
      <c r="E5" s="28">
        <v>38</v>
      </c>
      <c r="F5" s="28">
        <v>39</v>
      </c>
      <c r="G5" s="28">
        <v>39</v>
      </c>
      <c r="H5" s="28">
        <v>40</v>
      </c>
      <c r="I5" s="28">
        <v>40</v>
      </c>
    </row>
    <row r="6" spans="1:9" ht="17.25">
      <c r="A6" s="29" t="s">
        <v>18</v>
      </c>
      <c r="B6" s="28">
        <v>5</v>
      </c>
      <c r="C6" s="28">
        <v>5.5</v>
      </c>
      <c r="D6" s="28">
        <v>6</v>
      </c>
      <c r="E6" s="28">
        <v>6.5</v>
      </c>
      <c r="F6" s="28">
        <v>7</v>
      </c>
      <c r="G6" s="28">
        <v>7.5</v>
      </c>
      <c r="H6" s="28">
        <v>8</v>
      </c>
      <c r="I6" s="28">
        <v>8.5</v>
      </c>
    </row>
    <row r="7" spans="1:9" ht="17.25">
      <c r="A7" s="29" t="s">
        <v>19</v>
      </c>
      <c r="B7" s="28">
        <v>4</v>
      </c>
      <c r="C7" s="28">
        <v>4.5</v>
      </c>
      <c r="D7" s="28">
        <v>5</v>
      </c>
      <c r="E7" s="28">
        <v>5.5</v>
      </c>
      <c r="F7" s="28">
        <v>6</v>
      </c>
      <c r="G7" s="28">
        <v>6.5</v>
      </c>
      <c r="H7" s="28">
        <v>7</v>
      </c>
      <c r="I7" s="28">
        <v>7.5</v>
      </c>
    </row>
    <row r="8" spans="1:9" ht="17.25">
      <c r="A8" s="29" t="s">
        <v>20</v>
      </c>
      <c r="B8" s="28">
        <v>35</v>
      </c>
      <c r="C8" s="28">
        <v>36</v>
      </c>
      <c r="D8" s="28">
        <v>37</v>
      </c>
      <c r="E8" s="28">
        <v>38</v>
      </c>
      <c r="F8" s="28">
        <v>39</v>
      </c>
      <c r="G8" s="28">
        <v>39</v>
      </c>
      <c r="H8" s="28">
        <v>40</v>
      </c>
      <c r="I8" s="28">
        <v>40</v>
      </c>
    </row>
    <row r="10" ht="17.25">
      <c r="A10" s="31" t="s">
        <v>21</v>
      </c>
    </row>
    <row r="11" spans="1:9" ht="21">
      <c r="A11" s="29" t="s">
        <v>16</v>
      </c>
      <c r="B11" s="29">
        <v>24.5</v>
      </c>
      <c r="C11" s="29">
        <v>25</v>
      </c>
      <c r="D11" s="29">
        <v>25.5</v>
      </c>
      <c r="E11" s="29">
        <v>26</v>
      </c>
      <c r="F11" s="29">
        <v>26.5</v>
      </c>
      <c r="G11" s="29">
        <v>27</v>
      </c>
      <c r="H11" s="29">
        <v>27.5</v>
      </c>
      <c r="I11" s="29">
        <v>28</v>
      </c>
    </row>
    <row r="12" spans="1:9" ht="17.25">
      <c r="A12" s="29" t="s">
        <v>17</v>
      </c>
      <c r="B12" s="28">
        <v>39</v>
      </c>
      <c r="C12" s="28">
        <v>40</v>
      </c>
      <c r="D12" s="28">
        <v>41</v>
      </c>
      <c r="E12" s="28">
        <v>42</v>
      </c>
      <c r="F12" s="28">
        <v>43</v>
      </c>
      <c r="G12" s="28">
        <v>44</v>
      </c>
      <c r="H12" s="28">
        <v>45</v>
      </c>
      <c r="I12" s="28">
        <v>46</v>
      </c>
    </row>
    <row r="13" spans="1:9" ht="17.25">
      <c r="A13" s="29" t="s">
        <v>18</v>
      </c>
      <c r="B13" s="28">
        <v>7</v>
      </c>
      <c r="C13" s="28">
        <v>7.5</v>
      </c>
      <c r="D13" s="28">
        <v>8</v>
      </c>
      <c r="E13" s="28">
        <v>8.5</v>
      </c>
      <c r="F13" s="28">
        <v>9</v>
      </c>
      <c r="G13" s="28">
        <v>9.5</v>
      </c>
      <c r="H13" s="28">
        <v>10</v>
      </c>
      <c r="I13" s="28">
        <v>10.5</v>
      </c>
    </row>
    <row r="14" spans="1:9" ht="17.25">
      <c r="A14" s="29" t="s">
        <v>19</v>
      </c>
      <c r="B14" s="28">
        <v>6</v>
      </c>
      <c r="C14" s="28">
        <v>6.5</v>
      </c>
      <c r="D14" s="28">
        <v>7</v>
      </c>
      <c r="E14" s="28">
        <v>7.5</v>
      </c>
      <c r="F14" s="28">
        <v>8</v>
      </c>
      <c r="G14" s="28">
        <v>8.5</v>
      </c>
      <c r="H14" s="28">
        <v>9</v>
      </c>
      <c r="I14" s="28">
        <v>9.5</v>
      </c>
    </row>
    <row r="15" spans="1:9" ht="17.25">
      <c r="A15" s="29" t="s">
        <v>20</v>
      </c>
      <c r="B15" s="28">
        <v>39</v>
      </c>
      <c r="C15" s="28">
        <v>40</v>
      </c>
      <c r="D15" s="28">
        <v>41</v>
      </c>
      <c r="E15" s="28">
        <v>42</v>
      </c>
      <c r="F15" s="28">
        <v>43</v>
      </c>
      <c r="G15" s="28">
        <v>44</v>
      </c>
      <c r="H15" s="28">
        <v>45</v>
      </c>
      <c r="I15" s="28">
        <v>46</v>
      </c>
    </row>
    <row r="17" spans="1:3" ht="17.25">
      <c r="A17" s="128" t="s">
        <v>115</v>
      </c>
      <c r="B17" s="129"/>
      <c r="C17" s="130"/>
    </row>
    <row r="18" spans="1:19" ht="31.5">
      <c r="A18" s="33" t="s">
        <v>116</v>
      </c>
      <c r="B18" s="35">
        <v>10.5</v>
      </c>
      <c r="C18" s="35">
        <v>11.1</v>
      </c>
      <c r="D18" s="35">
        <v>11.7</v>
      </c>
      <c r="E18" s="35">
        <v>12.3</v>
      </c>
      <c r="F18" s="35">
        <v>12.9</v>
      </c>
      <c r="G18" s="35">
        <v>13.5</v>
      </c>
      <c r="H18" s="35">
        <v>14.1</v>
      </c>
      <c r="I18" s="35">
        <v>14.7</v>
      </c>
      <c r="J18" s="35">
        <v>15.3</v>
      </c>
      <c r="K18" s="35">
        <v>15.9</v>
      </c>
      <c r="L18" s="35">
        <v>16.6</v>
      </c>
      <c r="M18" s="35">
        <v>17.2</v>
      </c>
      <c r="N18" s="35">
        <v>17.8</v>
      </c>
      <c r="O18" s="35">
        <v>18.5</v>
      </c>
      <c r="P18" s="35">
        <v>19.1</v>
      </c>
      <c r="Q18" s="35">
        <v>19.8</v>
      </c>
      <c r="R18" s="35">
        <v>20.5</v>
      </c>
      <c r="S18" s="35">
        <v>21.1</v>
      </c>
    </row>
    <row r="19" spans="1:19" ht="17.25">
      <c r="A19" s="34" t="s">
        <v>5</v>
      </c>
      <c r="B19" s="62">
        <v>17</v>
      </c>
      <c r="C19" s="62">
        <v>18</v>
      </c>
      <c r="D19" s="62">
        <v>19</v>
      </c>
      <c r="E19" s="62">
        <v>20</v>
      </c>
      <c r="F19" s="62">
        <v>21</v>
      </c>
      <c r="G19" s="62">
        <v>22</v>
      </c>
      <c r="H19" s="62">
        <v>23</v>
      </c>
      <c r="I19" s="62">
        <v>24</v>
      </c>
      <c r="J19" s="62">
        <v>25</v>
      </c>
      <c r="K19" s="62">
        <v>26</v>
      </c>
      <c r="L19" s="62">
        <v>27</v>
      </c>
      <c r="M19" s="62">
        <v>28</v>
      </c>
      <c r="N19" s="62">
        <v>29</v>
      </c>
      <c r="O19" s="62">
        <v>30</v>
      </c>
      <c r="P19" s="62">
        <v>31</v>
      </c>
      <c r="Q19" s="62">
        <v>32</v>
      </c>
      <c r="R19" s="62">
        <v>33</v>
      </c>
      <c r="S19" s="62">
        <v>34</v>
      </c>
    </row>
    <row r="21" spans="1:18" ht="15.75">
      <c r="A21" s="36"/>
      <c r="B21" s="131" t="s">
        <v>124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</row>
    <row r="22" ht="46.5">
      <c r="A22" s="37"/>
    </row>
    <row r="23" spans="1:22" s="38" customFormat="1" ht="15">
      <c r="A23" s="120" t="s">
        <v>117</v>
      </c>
      <c r="B23" s="120">
        <v>22</v>
      </c>
      <c r="C23" s="120">
        <v>22.5</v>
      </c>
      <c r="D23" s="120">
        <v>23</v>
      </c>
      <c r="E23" s="120">
        <v>23.5</v>
      </c>
      <c r="F23" s="120">
        <v>24</v>
      </c>
      <c r="G23" s="120">
        <v>24.5</v>
      </c>
      <c r="H23" s="120">
        <v>25</v>
      </c>
      <c r="I23" s="120">
        <v>25.5</v>
      </c>
      <c r="J23" s="120">
        <v>26</v>
      </c>
      <c r="K23" s="120">
        <v>26.5</v>
      </c>
      <c r="L23" s="120">
        <v>27</v>
      </c>
      <c r="M23" s="120">
        <v>27.5</v>
      </c>
      <c r="N23" s="120">
        <v>28</v>
      </c>
      <c r="O23" s="120">
        <v>28.5</v>
      </c>
      <c r="P23" s="120">
        <v>29</v>
      </c>
      <c r="Q23" s="120">
        <v>29.5</v>
      </c>
      <c r="R23" s="120">
        <v>30</v>
      </c>
      <c r="S23" s="120">
        <v>30.5</v>
      </c>
      <c r="T23" s="120">
        <v>31</v>
      </c>
      <c r="U23" s="120">
        <v>32</v>
      </c>
      <c r="V23" s="120">
        <v>33</v>
      </c>
    </row>
    <row r="24" spans="1:22" s="38" customFormat="1" ht="15.75" thickBot="1">
      <c r="A24" s="133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</row>
    <row r="25" spans="1:22" s="38" customFormat="1" ht="25.5">
      <c r="A25" s="55" t="s">
        <v>118</v>
      </c>
      <c r="B25" s="57">
        <v>4</v>
      </c>
      <c r="C25" s="57">
        <v>4.5</v>
      </c>
      <c r="D25" s="57">
        <v>5</v>
      </c>
      <c r="E25" s="57">
        <v>5.5</v>
      </c>
      <c r="F25" s="57">
        <v>6</v>
      </c>
      <c r="G25" s="57">
        <v>6.5</v>
      </c>
      <c r="H25" s="57">
        <v>7</v>
      </c>
      <c r="I25" s="57">
        <v>7.5</v>
      </c>
      <c r="J25" s="57">
        <v>8</v>
      </c>
      <c r="K25" s="57">
        <v>8.5</v>
      </c>
      <c r="L25" s="57">
        <v>9</v>
      </c>
      <c r="M25" s="57">
        <v>9.5</v>
      </c>
      <c r="N25" s="57">
        <v>10</v>
      </c>
      <c r="O25" s="57">
        <v>10.5</v>
      </c>
      <c r="P25" s="57">
        <v>11</v>
      </c>
      <c r="Q25" s="57">
        <v>11.5</v>
      </c>
      <c r="R25" s="57">
        <v>12</v>
      </c>
      <c r="S25" s="57">
        <v>12.5</v>
      </c>
      <c r="T25" s="57">
        <v>13</v>
      </c>
      <c r="U25" s="57">
        <v>14</v>
      </c>
      <c r="V25" s="58">
        <v>15</v>
      </c>
    </row>
    <row r="26" spans="1:22" s="61" customFormat="1" ht="15">
      <c r="A26" s="59" t="s">
        <v>87</v>
      </c>
      <c r="B26" s="60">
        <v>35</v>
      </c>
      <c r="C26" s="60">
        <v>35.5</v>
      </c>
      <c r="D26" s="60">
        <v>36</v>
      </c>
      <c r="E26" s="60">
        <v>36.5</v>
      </c>
      <c r="F26" s="60">
        <v>37</v>
      </c>
      <c r="G26" s="60">
        <v>37.5</v>
      </c>
      <c r="H26" s="60">
        <v>38</v>
      </c>
      <c r="I26" s="60">
        <v>39</v>
      </c>
      <c r="J26" s="60">
        <v>40</v>
      </c>
      <c r="K26" s="60">
        <v>41</v>
      </c>
      <c r="L26" s="60">
        <v>41.5</v>
      </c>
      <c r="M26" s="60">
        <v>42</v>
      </c>
      <c r="N26" s="60">
        <v>43</v>
      </c>
      <c r="O26" s="60">
        <v>43.5</v>
      </c>
      <c r="P26" s="60">
        <v>44</v>
      </c>
      <c r="Q26" s="60">
        <v>44.5</v>
      </c>
      <c r="R26" s="60">
        <v>45</v>
      </c>
      <c r="S26" s="60">
        <v>46</v>
      </c>
      <c r="T26" s="60" t="s">
        <v>119</v>
      </c>
      <c r="U26" s="60" t="s">
        <v>120</v>
      </c>
      <c r="V26" s="60">
        <v>50</v>
      </c>
    </row>
    <row r="27" spans="1:22" s="38" customFormat="1" ht="15">
      <c r="A27" s="39" t="s">
        <v>121</v>
      </c>
      <c r="B27" s="42">
        <v>3.5</v>
      </c>
      <c r="C27" s="42">
        <v>4</v>
      </c>
      <c r="D27" s="42">
        <v>4.5</v>
      </c>
      <c r="E27" s="42">
        <v>5</v>
      </c>
      <c r="F27" s="42">
        <v>5.5</v>
      </c>
      <c r="G27" s="41">
        <v>6</v>
      </c>
      <c r="H27" s="42">
        <v>6.5</v>
      </c>
      <c r="I27" s="42">
        <v>7</v>
      </c>
      <c r="J27" s="42">
        <v>7.5</v>
      </c>
      <c r="K27" s="42">
        <v>8</v>
      </c>
      <c r="L27" s="42">
        <v>8.5</v>
      </c>
      <c r="M27" s="42">
        <v>9</v>
      </c>
      <c r="N27" s="42">
        <v>9.5</v>
      </c>
      <c r="O27" s="42">
        <v>10</v>
      </c>
      <c r="P27" s="42">
        <v>10.5</v>
      </c>
      <c r="Q27" s="42">
        <v>11</v>
      </c>
      <c r="R27" s="42">
        <v>11.5</v>
      </c>
      <c r="S27" s="42">
        <v>12</v>
      </c>
      <c r="T27" s="43">
        <v>12.5</v>
      </c>
      <c r="U27" s="44">
        <v>13</v>
      </c>
      <c r="V27" s="45">
        <v>14</v>
      </c>
    </row>
    <row r="28" spans="1:22" s="38" customFormat="1" ht="15.75" thickBot="1">
      <c r="A28" s="40" t="s">
        <v>122</v>
      </c>
      <c r="B28" s="46">
        <v>36</v>
      </c>
      <c r="C28" s="47">
        <v>36.666666666666664</v>
      </c>
      <c r="D28" s="47">
        <v>37.333333333333336</v>
      </c>
      <c r="E28" s="46">
        <v>38</v>
      </c>
      <c r="F28" s="47">
        <v>38.666666666666664</v>
      </c>
      <c r="G28" s="48">
        <v>39.333333333333336</v>
      </c>
      <c r="H28" s="46">
        <v>40</v>
      </c>
      <c r="I28" s="47">
        <v>40.666666666666664</v>
      </c>
      <c r="J28" s="47">
        <v>41.333333333333336</v>
      </c>
      <c r="K28" s="46">
        <v>42</v>
      </c>
      <c r="L28" s="47">
        <v>42.666666666666664</v>
      </c>
      <c r="M28" s="47">
        <v>43.333333333333336</v>
      </c>
      <c r="N28" s="46">
        <v>44</v>
      </c>
      <c r="O28" s="47">
        <v>44.666666666666664</v>
      </c>
      <c r="P28" s="47">
        <v>45.333333333333336</v>
      </c>
      <c r="Q28" s="69">
        <v>46</v>
      </c>
      <c r="R28" s="67">
        <v>46.666666666666664</v>
      </c>
      <c r="S28" s="67">
        <v>47.333333333333336</v>
      </c>
      <c r="T28" s="67">
        <v>48.666666666666664</v>
      </c>
      <c r="U28" s="60">
        <v>50</v>
      </c>
      <c r="V28" s="68"/>
    </row>
    <row r="29" spans="1:22" s="38" customFormat="1" ht="25.5">
      <c r="A29" s="54" t="s">
        <v>123</v>
      </c>
      <c r="B29" s="56">
        <v>5</v>
      </c>
      <c r="C29" s="56">
        <v>5.5</v>
      </c>
      <c r="D29" s="56">
        <v>6</v>
      </c>
      <c r="E29" s="56">
        <v>6.5</v>
      </c>
      <c r="F29" s="56">
        <v>7</v>
      </c>
      <c r="G29" s="56">
        <v>7.5</v>
      </c>
      <c r="H29" s="56">
        <v>8</v>
      </c>
      <c r="I29" s="56">
        <v>8.5</v>
      </c>
      <c r="J29" s="56">
        <v>9</v>
      </c>
      <c r="K29" s="56">
        <v>9.5</v>
      </c>
      <c r="L29" s="56">
        <v>10</v>
      </c>
      <c r="M29" s="56">
        <v>10.5</v>
      </c>
      <c r="N29" s="56">
        <v>11</v>
      </c>
      <c r="O29" s="56">
        <v>11.5</v>
      </c>
      <c r="P29" s="56">
        <v>12</v>
      </c>
      <c r="Q29" s="64"/>
      <c r="R29" s="65"/>
      <c r="S29" s="65"/>
      <c r="T29" s="65"/>
      <c r="U29" s="65"/>
      <c r="V29" s="65"/>
    </row>
    <row r="30" spans="1:62" s="61" customFormat="1" ht="15">
      <c r="A30" s="59" t="s">
        <v>87</v>
      </c>
      <c r="B30" s="63">
        <v>35</v>
      </c>
      <c r="C30" s="63">
        <v>35.5</v>
      </c>
      <c r="D30" s="63">
        <v>36</v>
      </c>
      <c r="E30" s="63">
        <v>36.5</v>
      </c>
      <c r="F30" s="63">
        <v>37</v>
      </c>
      <c r="G30" s="63">
        <v>37.5</v>
      </c>
      <c r="H30" s="63">
        <v>38</v>
      </c>
      <c r="I30" s="63">
        <v>38.5</v>
      </c>
      <c r="J30" s="63">
        <v>39</v>
      </c>
      <c r="K30" s="63">
        <v>40</v>
      </c>
      <c r="L30" s="63">
        <v>40.5</v>
      </c>
      <c r="M30" s="63">
        <v>41</v>
      </c>
      <c r="N30" s="63">
        <v>41.5</v>
      </c>
      <c r="O30" s="63">
        <v>42</v>
      </c>
      <c r="P30" s="63">
        <v>43</v>
      </c>
      <c r="Q30" s="64"/>
      <c r="R30" s="134"/>
      <c r="S30" s="134"/>
      <c r="T30" s="134"/>
      <c r="U30" s="134"/>
      <c r="V30" s="134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</row>
    <row r="31" spans="1:22" s="38" customFormat="1" ht="15">
      <c r="A31" s="39" t="s">
        <v>121</v>
      </c>
      <c r="B31" s="50">
        <v>3.5</v>
      </c>
      <c r="C31" s="50">
        <v>4</v>
      </c>
      <c r="D31" s="50">
        <v>4.5</v>
      </c>
      <c r="E31" s="50">
        <v>5</v>
      </c>
      <c r="F31" s="50">
        <v>5.5</v>
      </c>
      <c r="G31" s="49">
        <v>6</v>
      </c>
      <c r="H31" s="50">
        <v>6.5</v>
      </c>
      <c r="I31" s="50">
        <v>7</v>
      </c>
      <c r="J31" s="50">
        <v>7.5</v>
      </c>
      <c r="K31" s="50">
        <v>8</v>
      </c>
      <c r="L31" s="50">
        <v>8.5</v>
      </c>
      <c r="M31" s="50">
        <v>9</v>
      </c>
      <c r="N31" s="50">
        <v>9.5</v>
      </c>
      <c r="O31" s="50">
        <v>10</v>
      </c>
      <c r="P31" s="50">
        <v>10.5</v>
      </c>
      <c r="Q31" s="64"/>
      <c r="R31" s="135"/>
      <c r="S31" s="135"/>
      <c r="T31" s="135"/>
      <c r="U31" s="135"/>
      <c r="V31" s="135"/>
    </row>
    <row r="32" spans="1:22" s="38" customFormat="1" ht="15.75" thickBot="1">
      <c r="A32" s="40" t="s">
        <v>122</v>
      </c>
      <c r="B32" s="51">
        <v>36</v>
      </c>
      <c r="C32" s="52">
        <v>36.666666666666664</v>
      </c>
      <c r="D32" s="52">
        <v>37.333333333333336</v>
      </c>
      <c r="E32" s="51">
        <v>38</v>
      </c>
      <c r="F32" s="52">
        <v>38.666666666666664</v>
      </c>
      <c r="G32" s="53">
        <v>39.333333333333336</v>
      </c>
      <c r="H32" s="51">
        <v>40</v>
      </c>
      <c r="I32" s="52">
        <v>40.666666666666664</v>
      </c>
      <c r="J32" s="52">
        <v>41.333333333333336</v>
      </c>
      <c r="K32" s="51">
        <v>42</v>
      </c>
      <c r="L32" s="52">
        <v>42.666666666666664</v>
      </c>
      <c r="M32" s="52">
        <v>43.333333333333336</v>
      </c>
      <c r="N32" s="51">
        <v>44</v>
      </c>
      <c r="O32" s="52">
        <v>44.666666666666664</v>
      </c>
      <c r="P32" s="52">
        <v>45.333333333333336</v>
      </c>
      <c r="Q32" s="64"/>
      <c r="R32" s="65"/>
      <c r="S32" s="65"/>
      <c r="T32" s="65"/>
      <c r="U32" s="65"/>
      <c r="V32" s="65"/>
    </row>
    <row r="34" spans="1:14" ht="17.25">
      <c r="A34" s="27" t="s">
        <v>33</v>
      </c>
      <c r="I34" s="126" t="s">
        <v>96</v>
      </c>
      <c r="J34" s="126"/>
      <c r="K34" s="126"/>
      <c r="L34" s="126"/>
      <c r="M34" s="126"/>
      <c r="N34" s="126"/>
    </row>
    <row r="36" spans="1:15" s="71" customFormat="1" ht="17.25">
      <c r="A36" s="72"/>
      <c r="B36" s="72" t="s">
        <v>34</v>
      </c>
      <c r="C36" s="72" t="s">
        <v>35</v>
      </c>
      <c r="D36" s="72" t="s">
        <v>36</v>
      </c>
      <c r="E36" s="72" t="s">
        <v>37</v>
      </c>
      <c r="F36" s="72" t="s">
        <v>38</v>
      </c>
      <c r="I36" s="127" t="s">
        <v>5</v>
      </c>
      <c r="J36" s="124"/>
      <c r="K36" s="26" t="s">
        <v>34</v>
      </c>
      <c r="L36" s="26" t="s">
        <v>35</v>
      </c>
      <c r="M36" s="26" t="s">
        <v>36</v>
      </c>
      <c r="N36" s="26" t="s">
        <v>37</v>
      </c>
      <c r="O36" s="26" t="s">
        <v>38</v>
      </c>
    </row>
    <row r="37" spans="1:15" s="71" customFormat="1" ht="24">
      <c r="A37" s="72" t="s">
        <v>39</v>
      </c>
      <c r="B37" s="17" t="s">
        <v>40</v>
      </c>
      <c r="C37" s="17" t="s">
        <v>41</v>
      </c>
      <c r="D37" s="17" t="s">
        <v>42</v>
      </c>
      <c r="E37" s="17" t="s">
        <v>43</v>
      </c>
      <c r="F37" s="17" t="s">
        <v>44</v>
      </c>
      <c r="I37" s="123" t="s">
        <v>97</v>
      </c>
      <c r="J37" s="124"/>
      <c r="K37" s="25" t="s">
        <v>98</v>
      </c>
      <c r="L37" s="25" t="s">
        <v>99</v>
      </c>
      <c r="M37" s="25" t="s">
        <v>100</v>
      </c>
      <c r="N37" s="25" t="s">
        <v>101</v>
      </c>
      <c r="O37" s="25" t="s">
        <v>102</v>
      </c>
    </row>
    <row r="38" spans="1:15" s="71" customFormat="1" ht="23.25" customHeight="1">
      <c r="A38" s="72" t="s">
        <v>45</v>
      </c>
      <c r="B38" s="17">
        <v>36</v>
      </c>
      <c r="C38" s="17">
        <v>38</v>
      </c>
      <c r="D38" s="17">
        <v>40</v>
      </c>
      <c r="E38" s="17" t="s">
        <v>41</v>
      </c>
      <c r="F38" s="17">
        <v>46</v>
      </c>
      <c r="I38" s="123" t="s">
        <v>103</v>
      </c>
      <c r="J38" s="124"/>
      <c r="K38" s="25">
        <v>77.5</v>
      </c>
      <c r="L38" s="25">
        <v>78</v>
      </c>
      <c r="M38" s="25" t="s">
        <v>104</v>
      </c>
      <c r="N38" s="25" t="s">
        <v>105</v>
      </c>
      <c r="O38" s="25">
        <v>83</v>
      </c>
    </row>
    <row r="39" spans="1:15" s="71" customFormat="1" ht="17.25">
      <c r="A39" s="72" t="s">
        <v>46</v>
      </c>
      <c r="B39" s="17">
        <v>8</v>
      </c>
      <c r="C39" s="17">
        <v>10</v>
      </c>
      <c r="D39" s="17">
        <v>12</v>
      </c>
      <c r="E39" s="17">
        <v>14</v>
      </c>
      <c r="F39" s="17">
        <v>16</v>
      </c>
      <c r="I39" s="123" t="s">
        <v>106</v>
      </c>
      <c r="J39" s="124"/>
      <c r="K39" s="25">
        <v>61</v>
      </c>
      <c r="L39" s="25" t="s">
        <v>107</v>
      </c>
      <c r="M39" s="25" t="s">
        <v>108</v>
      </c>
      <c r="N39" s="25" t="s">
        <v>79</v>
      </c>
      <c r="O39" s="25" t="s">
        <v>109</v>
      </c>
    </row>
    <row r="40" spans="1:15" s="71" customFormat="1" ht="24">
      <c r="A40" s="72" t="s">
        <v>47</v>
      </c>
      <c r="B40" s="17">
        <v>82</v>
      </c>
      <c r="C40" s="17">
        <v>85</v>
      </c>
      <c r="D40" s="17">
        <v>90</v>
      </c>
      <c r="E40" s="17">
        <v>95</v>
      </c>
      <c r="F40" s="17">
        <v>100</v>
      </c>
      <c r="I40" s="123" t="s">
        <v>110</v>
      </c>
      <c r="J40" s="124"/>
      <c r="K40" s="25" t="s">
        <v>99</v>
      </c>
      <c r="L40" s="25" t="s">
        <v>111</v>
      </c>
      <c r="M40" s="25" t="s">
        <v>71</v>
      </c>
      <c r="N40" s="25" t="s">
        <v>112</v>
      </c>
      <c r="O40" s="25" t="s">
        <v>113</v>
      </c>
    </row>
    <row r="41" spans="1:15" s="71" customFormat="1" ht="30" customHeight="1">
      <c r="A41" s="72" t="s">
        <v>48</v>
      </c>
      <c r="B41" s="17">
        <v>62</v>
      </c>
      <c r="C41" s="17">
        <v>65</v>
      </c>
      <c r="D41" s="17">
        <v>70</v>
      </c>
      <c r="E41" s="17">
        <v>75</v>
      </c>
      <c r="F41" s="17">
        <v>80</v>
      </c>
      <c r="I41" s="123" t="s">
        <v>114</v>
      </c>
      <c r="J41" s="124"/>
      <c r="K41" s="25">
        <v>77.5</v>
      </c>
      <c r="L41" s="25">
        <v>78</v>
      </c>
      <c r="M41" s="25" t="s">
        <v>104</v>
      </c>
      <c r="N41" s="25" t="s">
        <v>105</v>
      </c>
      <c r="O41" s="25">
        <v>83</v>
      </c>
    </row>
    <row r="42" spans="1:11" ht="17.25">
      <c r="A42" s="16" t="s">
        <v>49</v>
      </c>
      <c r="B42" s="17">
        <v>88</v>
      </c>
      <c r="C42" s="17">
        <v>90</v>
      </c>
      <c r="D42" s="17">
        <v>95</v>
      </c>
      <c r="E42" s="17">
        <v>100</v>
      </c>
      <c r="F42" s="17">
        <v>105</v>
      </c>
      <c r="G42" s="24"/>
      <c r="H42" s="24"/>
      <c r="I42" s="24"/>
      <c r="J42" s="24"/>
      <c r="K42" s="24"/>
    </row>
    <row r="44" spans="1:11" ht="17.25" customHeight="1">
      <c r="A44" s="122" t="s">
        <v>50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</row>
    <row r="46" spans="1:7" s="71" customFormat="1" ht="17.25">
      <c r="A46" s="72"/>
      <c r="B46" s="72" t="s">
        <v>34</v>
      </c>
      <c r="C46" s="72" t="s">
        <v>35</v>
      </c>
      <c r="D46" s="72" t="s">
        <v>36</v>
      </c>
      <c r="E46" s="72" t="s">
        <v>37</v>
      </c>
      <c r="F46" s="72" t="s">
        <v>38</v>
      </c>
      <c r="G46" s="72" t="s">
        <v>51</v>
      </c>
    </row>
    <row r="47" spans="1:7" s="71" customFormat="1" ht="17.25">
      <c r="A47" s="72" t="s">
        <v>39</v>
      </c>
      <c r="B47" s="17" t="s">
        <v>41</v>
      </c>
      <c r="C47" s="17" t="s">
        <v>42</v>
      </c>
      <c r="D47" s="17" t="s">
        <v>52</v>
      </c>
      <c r="E47" s="17" t="s">
        <v>43</v>
      </c>
      <c r="F47" s="17" t="s">
        <v>53</v>
      </c>
      <c r="G47" s="17" t="s">
        <v>44</v>
      </c>
    </row>
    <row r="48" spans="1:7" s="71" customFormat="1" ht="17.25">
      <c r="A48" s="72" t="s">
        <v>47</v>
      </c>
      <c r="B48" s="17" t="s">
        <v>54</v>
      </c>
      <c r="C48" s="17" t="s">
        <v>55</v>
      </c>
      <c r="D48" s="17" t="s">
        <v>56</v>
      </c>
      <c r="E48" s="17" t="s">
        <v>57</v>
      </c>
      <c r="F48" s="17" t="s">
        <v>58</v>
      </c>
      <c r="G48" s="17" t="s">
        <v>59</v>
      </c>
    </row>
    <row r="49" spans="1:7" s="71" customFormat="1" ht="17.25">
      <c r="A49" s="72" t="s">
        <v>48</v>
      </c>
      <c r="B49" s="17" t="s">
        <v>60</v>
      </c>
      <c r="C49" s="17" t="s">
        <v>61</v>
      </c>
      <c r="D49" s="17" t="s">
        <v>62</v>
      </c>
      <c r="E49" s="17" t="s">
        <v>63</v>
      </c>
      <c r="F49" s="17" t="s">
        <v>64</v>
      </c>
      <c r="G49" s="17" t="s">
        <v>65</v>
      </c>
    </row>
    <row r="51" spans="1:10" ht="17.25">
      <c r="A51" s="122" t="s">
        <v>66</v>
      </c>
      <c r="B51" s="122"/>
      <c r="C51" s="122"/>
      <c r="D51" s="122"/>
      <c r="E51" s="122"/>
      <c r="F51" s="122"/>
      <c r="G51" s="122"/>
      <c r="H51" s="122"/>
      <c r="I51" s="122"/>
      <c r="J51" s="122"/>
    </row>
    <row r="52" spans="2:11" ht="17.25">
      <c r="B52" s="136"/>
      <c r="C52" s="136"/>
      <c r="D52" s="136"/>
      <c r="E52" s="136"/>
      <c r="F52" s="136"/>
      <c r="G52" s="136"/>
      <c r="H52" s="136"/>
      <c r="I52" s="136"/>
      <c r="J52" s="136"/>
      <c r="K52" s="136"/>
    </row>
    <row r="53" spans="1:11" s="71" customFormat="1" ht="17.25">
      <c r="A53" s="72"/>
      <c r="B53" s="72">
        <v>25</v>
      </c>
      <c r="C53" s="72">
        <v>26</v>
      </c>
      <c r="D53" s="72">
        <v>27</v>
      </c>
      <c r="E53" s="72">
        <v>28</v>
      </c>
      <c r="F53" s="72">
        <v>29</v>
      </c>
      <c r="G53" s="72">
        <v>30</v>
      </c>
      <c r="H53" s="72">
        <v>31</v>
      </c>
      <c r="I53" s="72">
        <v>32</v>
      </c>
      <c r="J53" s="72">
        <v>33</v>
      </c>
      <c r="K53" s="73"/>
    </row>
    <row r="54" spans="1:10" s="71" customFormat="1" ht="17.25">
      <c r="A54" s="72" t="s">
        <v>67</v>
      </c>
      <c r="B54" s="17" t="s">
        <v>68</v>
      </c>
      <c r="C54" s="17" t="s">
        <v>69</v>
      </c>
      <c r="D54" s="17" t="s">
        <v>70</v>
      </c>
      <c r="E54" s="17" t="s">
        <v>71</v>
      </c>
      <c r="F54" s="17" t="s">
        <v>72</v>
      </c>
      <c r="G54" s="17" t="s">
        <v>73</v>
      </c>
      <c r="H54" s="17" t="s">
        <v>74</v>
      </c>
      <c r="I54" s="17" t="s">
        <v>75</v>
      </c>
      <c r="J54" s="17" t="s">
        <v>76</v>
      </c>
    </row>
    <row r="55" spans="1:11" s="71" customFormat="1" ht="17.25">
      <c r="A55" s="72" t="s">
        <v>39</v>
      </c>
      <c r="B55" s="17" t="s">
        <v>40</v>
      </c>
      <c r="C55" s="17">
        <v>42</v>
      </c>
      <c r="D55" s="17" t="s">
        <v>41</v>
      </c>
      <c r="E55" s="17">
        <v>44</v>
      </c>
      <c r="F55" s="17" t="s">
        <v>42</v>
      </c>
      <c r="G55" s="17">
        <v>46</v>
      </c>
      <c r="H55" s="17" t="s">
        <v>52</v>
      </c>
      <c r="I55" s="17">
        <v>48</v>
      </c>
      <c r="J55" s="17">
        <v>50</v>
      </c>
      <c r="K55" s="73"/>
    </row>
    <row r="57" spans="1:10" ht="17.25">
      <c r="A57" s="122" t="s">
        <v>77</v>
      </c>
      <c r="B57" s="122"/>
      <c r="C57" s="122"/>
      <c r="D57" s="122"/>
      <c r="E57" s="122"/>
      <c r="F57" s="122"/>
      <c r="G57" s="122"/>
      <c r="H57" s="122"/>
      <c r="I57" s="122"/>
      <c r="J57" s="122"/>
    </row>
    <row r="59" spans="1:10" s="71" customFormat="1" ht="17.25">
      <c r="A59" s="72"/>
      <c r="B59" s="72">
        <v>28</v>
      </c>
      <c r="C59" s="72">
        <v>29</v>
      </c>
      <c r="D59" s="72">
        <v>30</v>
      </c>
      <c r="E59" s="72">
        <v>32</v>
      </c>
      <c r="F59" s="72">
        <v>33</v>
      </c>
      <c r="G59" s="72">
        <v>34</v>
      </c>
      <c r="H59" s="72">
        <v>36</v>
      </c>
      <c r="I59" s="72">
        <v>38</v>
      </c>
      <c r="J59" s="72">
        <v>40</v>
      </c>
    </row>
    <row r="60" spans="1:11" s="71" customFormat="1" ht="17.25">
      <c r="A60" s="72" t="s">
        <v>67</v>
      </c>
      <c r="B60" s="17" t="s">
        <v>78</v>
      </c>
      <c r="C60" s="17" t="s">
        <v>79</v>
      </c>
      <c r="D60" s="17" t="s">
        <v>80</v>
      </c>
      <c r="E60" s="17" t="s">
        <v>81</v>
      </c>
      <c r="F60" s="17" t="s">
        <v>82</v>
      </c>
      <c r="G60" s="17" t="s">
        <v>83</v>
      </c>
      <c r="H60" s="17" t="s">
        <v>84</v>
      </c>
      <c r="I60" s="17" t="s">
        <v>85</v>
      </c>
      <c r="J60" s="17" t="s">
        <v>86</v>
      </c>
      <c r="K60" s="73"/>
    </row>
    <row r="61" spans="1:10" s="71" customFormat="1" ht="17.25">
      <c r="A61" s="72" t="s">
        <v>39</v>
      </c>
      <c r="B61" s="17" t="s">
        <v>41</v>
      </c>
      <c r="C61" s="17" t="s">
        <v>42</v>
      </c>
      <c r="D61" s="17" t="s">
        <v>52</v>
      </c>
      <c r="E61" s="17">
        <v>48</v>
      </c>
      <c r="F61" s="17" t="s">
        <v>43</v>
      </c>
      <c r="G61" s="17">
        <v>50</v>
      </c>
      <c r="H61" s="17">
        <v>52</v>
      </c>
      <c r="I61" s="17">
        <v>54</v>
      </c>
      <c r="J61" s="17">
        <v>56</v>
      </c>
    </row>
    <row r="62" spans="2:11" ht="17.25">
      <c r="B62" s="136"/>
      <c r="C62" s="136"/>
      <c r="D62" s="136"/>
      <c r="E62" s="136"/>
      <c r="F62" s="136"/>
      <c r="G62" s="136"/>
      <c r="H62" s="136"/>
      <c r="I62" s="136"/>
      <c r="J62" s="136"/>
      <c r="K62" s="136"/>
    </row>
    <row r="63" spans="1:7" ht="36" customHeight="1">
      <c r="A63" s="141" t="s">
        <v>92</v>
      </c>
      <c r="B63" s="141"/>
      <c r="C63" s="141"/>
      <c r="D63" s="141"/>
      <c r="E63" s="141"/>
      <c r="F63" s="141"/>
      <c r="G63" s="142"/>
    </row>
    <row r="65" spans="1:6" ht="17.25">
      <c r="A65" s="143" t="s">
        <v>91</v>
      </c>
      <c r="B65" s="143"/>
      <c r="C65" s="143"/>
      <c r="D65" s="143"/>
      <c r="E65" s="143"/>
      <c r="F65" s="143"/>
    </row>
    <row r="66" spans="2:11" ht="17.25">
      <c r="B66" s="136"/>
      <c r="C66" s="136"/>
      <c r="D66" s="136"/>
      <c r="E66" s="136"/>
      <c r="F66" s="136"/>
      <c r="G66" s="136"/>
      <c r="H66" s="136"/>
      <c r="I66" s="136"/>
      <c r="J66" s="136"/>
      <c r="K66" s="136"/>
    </row>
    <row r="67" spans="1:6" ht="17.25">
      <c r="A67" s="137" t="s">
        <v>128</v>
      </c>
      <c r="B67" s="137" t="s">
        <v>129</v>
      </c>
      <c r="C67" s="137" t="s">
        <v>125</v>
      </c>
      <c r="D67" s="144" t="s">
        <v>87</v>
      </c>
      <c r="E67" s="137" t="s">
        <v>126</v>
      </c>
      <c r="F67" s="137" t="s">
        <v>127</v>
      </c>
    </row>
    <row r="68" spans="1:11" ht="17.25">
      <c r="A68" s="139"/>
      <c r="B68" s="139"/>
      <c r="C68" s="139"/>
      <c r="D68" s="144"/>
      <c r="E68" s="139"/>
      <c r="F68" s="139"/>
      <c r="G68" s="15"/>
      <c r="H68" s="15"/>
      <c r="I68" s="15"/>
      <c r="J68" s="15"/>
      <c r="K68" s="15"/>
    </row>
    <row r="69" spans="1:6" ht="24.75" customHeight="1">
      <c r="A69" s="140"/>
      <c r="B69" s="140"/>
      <c r="C69" s="140"/>
      <c r="D69" s="144"/>
      <c r="E69" s="140"/>
      <c r="F69" s="140"/>
    </row>
    <row r="70" spans="1:6" ht="14.25">
      <c r="A70" s="18">
        <v>40</v>
      </c>
      <c r="B70" s="21">
        <v>1</v>
      </c>
      <c r="C70" s="21">
        <v>40</v>
      </c>
      <c r="D70" s="21">
        <v>20</v>
      </c>
      <c r="E70" s="21">
        <v>62</v>
      </c>
      <c r="F70" s="21" t="s">
        <v>34</v>
      </c>
    </row>
    <row r="71" spans="1:6" ht="14.25">
      <c r="A71" s="18">
        <v>44</v>
      </c>
      <c r="B71" s="23" t="s">
        <v>93</v>
      </c>
      <c r="C71" s="21">
        <v>44</v>
      </c>
      <c r="D71" s="21">
        <v>22</v>
      </c>
      <c r="E71" s="21">
        <v>68</v>
      </c>
      <c r="F71" s="21" t="s">
        <v>35</v>
      </c>
    </row>
    <row r="72" spans="1:6" ht="14.25">
      <c r="A72" s="18">
        <v>48</v>
      </c>
      <c r="B72" s="23" t="s">
        <v>94</v>
      </c>
      <c r="C72" s="21">
        <v>48</v>
      </c>
      <c r="D72" s="21">
        <v>24</v>
      </c>
      <c r="E72" s="21">
        <v>74</v>
      </c>
      <c r="F72" s="21" t="s">
        <v>36</v>
      </c>
    </row>
    <row r="73" spans="1:6" ht="14.25">
      <c r="A73" s="18">
        <v>52</v>
      </c>
      <c r="B73" s="23" t="s">
        <v>95</v>
      </c>
      <c r="C73" s="21">
        <v>52</v>
      </c>
      <c r="D73" s="21">
        <v>26</v>
      </c>
      <c r="E73" s="21">
        <v>80</v>
      </c>
      <c r="F73" s="21" t="s">
        <v>37</v>
      </c>
    </row>
    <row r="74" spans="1:6" s="20" customFormat="1" ht="22.5" customHeight="1">
      <c r="A74" s="18">
        <v>52</v>
      </c>
      <c r="B74" s="21">
        <v>12</v>
      </c>
      <c r="C74" s="21">
        <v>52</v>
      </c>
      <c r="D74" s="21">
        <v>26</v>
      </c>
      <c r="E74" s="21">
        <v>92</v>
      </c>
      <c r="F74" s="21" t="s">
        <v>38</v>
      </c>
    </row>
    <row r="75" spans="1:7" s="20" customFormat="1" ht="14.25">
      <c r="A75" s="18">
        <v>56</v>
      </c>
      <c r="B75" s="21">
        <v>24</v>
      </c>
      <c r="C75" s="21">
        <v>56</v>
      </c>
      <c r="D75" s="21">
        <v>28</v>
      </c>
      <c r="E75" s="21">
        <v>98</v>
      </c>
      <c r="F75" s="22" t="s">
        <v>51</v>
      </c>
      <c r="G75" s="70"/>
    </row>
    <row r="76" spans="1:6" s="20" customFormat="1" ht="14.25">
      <c r="A76" s="18">
        <v>56</v>
      </c>
      <c r="B76" s="21">
        <v>30</v>
      </c>
      <c r="C76" s="21">
        <v>56</v>
      </c>
      <c r="D76" s="21">
        <v>28</v>
      </c>
      <c r="E76" s="21">
        <v>104</v>
      </c>
      <c r="F76" s="22" t="s">
        <v>51</v>
      </c>
    </row>
    <row r="77" s="20" customFormat="1" ht="17.25"/>
    <row r="78" spans="1:3" s="20" customFormat="1" ht="14.25">
      <c r="A78" s="145" t="s">
        <v>90</v>
      </c>
      <c r="B78" s="145"/>
      <c r="C78" s="145"/>
    </row>
    <row r="79" s="20" customFormat="1" ht="17.25"/>
    <row r="80" spans="1:6" s="20" customFormat="1" ht="17.25">
      <c r="A80" s="137" t="s">
        <v>128</v>
      </c>
      <c r="B80" s="137" t="s">
        <v>131</v>
      </c>
      <c r="C80" s="137" t="s">
        <v>130</v>
      </c>
      <c r="D80" s="137" t="s">
        <v>87</v>
      </c>
      <c r="E80" s="137" t="s">
        <v>126</v>
      </c>
      <c r="F80" s="137" t="s">
        <v>132</v>
      </c>
    </row>
    <row r="81" spans="1:6" s="20" customFormat="1" ht="17.25">
      <c r="A81" s="138"/>
      <c r="B81" s="138"/>
      <c r="C81" s="138"/>
      <c r="D81" s="138"/>
      <c r="E81" s="138"/>
      <c r="F81" s="138"/>
    </row>
    <row r="82" spans="1:6" s="20" customFormat="1" ht="14.25">
      <c r="A82" s="18">
        <v>56</v>
      </c>
      <c r="B82" s="21">
        <v>3</v>
      </c>
      <c r="C82" s="21">
        <v>56</v>
      </c>
      <c r="D82" s="21">
        <v>28</v>
      </c>
      <c r="E82" s="21">
        <v>110</v>
      </c>
      <c r="F82" s="21" t="s">
        <v>88</v>
      </c>
    </row>
    <row r="83" spans="1:6" s="20" customFormat="1" ht="14.25">
      <c r="A83" s="18">
        <v>60</v>
      </c>
      <c r="B83" s="21">
        <v>4</v>
      </c>
      <c r="C83" s="21">
        <v>60</v>
      </c>
      <c r="D83" s="21">
        <v>30</v>
      </c>
      <c r="E83" s="21">
        <v>116</v>
      </c>
      <c r="F83" s="21" t="s">
        <v>34</v>
      </c>
    </row>
    <row r="84" spans="1:6" s="20" customFormat="1" ht="14.25">
      <c r="A84" s="18">
        <v>60</v>
      </c>
      <c r="B84" s="21">
        <v>5</v>
      </c>
      <c r="C84" s="21">
        <v>60</v>
      </c>
      <c r="D84" s="21">
        <v>30</v>
      </c>
      <c r="E84" s="21">
        <v>122</v>
      </c>
      <c r="F84" s="21" t="s">
        <v>35</v>
      </c>
    </row>
    <row r="85" spans="1:6" s="20" customFormat="1" ht="14.25">
      <c r="A85" s="18">
        <v>64</v>
      </c>
      <c r="B85" s="21">
        <v>6</v>
      </c>
      <c r="C85" s="21">
        <v>64</v>
      </c>
      <c r="D85" s="21">
        <v>32</v>
      </c>
      <c r="E85" s="21">
        <v>128</v>
      </c>
      <c r="F85" s="21" t="s">
        <v>36</v>
      </c>
    </row>
    <row r="86" spans="1:6" s="20" customFormat="1" ht="14.25">
      <c r="A86" s="18">
        <v>68</v>
      </c>
      <c r="B86" s="21">
        <v>7</v>
      </c>
      <c r="C86" s="21">
        <v>68</v>
      </c>
      <c r="D86" s="21">
        <v>34</v>
      </c>
      <c r="E86" s="21">
        <v>134</v>
      </c>
      <c r="F86" s="21" t="s">
        <v>37</v>
      </c>
    </row>
    <row r="87" spans="1:6" ht="17.25">
      <c r="A87" s="18">
        <v>68</v>
      </c>
      <c r="B87" s="21">
        <v>8</v>
      </c>
      <c r="C87" s="21">
        <v>68</v>
      </c>
      <c r="D87" s="21">
        <v>34</v>
      </c>
      <c r="E87" s="21">
        <v>140</v>
      </c>
      <c r="F87" s="21" t="s">
        <v>38</v>
      </c>
    </row>
    <row r="88" spans="1:7" ht="14.25">
      <c r="A88" s="18">
        <v>72</v>
      </c>
      <c r="B88" s="21">
        <v>8</v>
      </c>
      <c r="C88" s="21">
        <v>72</v>
      </c>
      <c r="D88" s="21">
        <v>36</v>
      </c>
      <c r="E88" s="21">
        <v>146</v>
      </c>
      <c r="F88" s="21" t="s">
        <v>38</v>
      </c>
      <c r="G88" s="19"/>
    </row>
    <row r="89" spans="1:6" ht="14.25">
      <c r="A89" s="18">
        <v>76</v>
      </c>
      <c r="B89" s="21">
        <v>9</v>
      </c>
      <c r="C89" s="21">
        <v>76</v>
      </c>
      <c r="D89" s="21">
        <v>38</v>
      </c>
      <c r="E89" s="21">
        <v>152</v>
      </c>
      <c r="F89" s="22" t="s">
        <v>51</v>
      </c>
    </row>
    <row r="90" spans="1:6" ht="14.25">
      <c r="A90" s="18">
        <v>76</v>
      </c>
      <c r="B90" s="21">
        <v>10</v>
      </c>
      <c r="C90" s="21">
        <v>76</v>
      </c>
      <c r="D90" s="21">
        <v>38</v>
      </c>
      <c r="E90" s="21">
        <v>158</v>
      </c>
      <c r="F90" s="22" t="s">
        <v>51</v>
      </c>
    </row>
    <row r="91" spans="1:6" ht="14.25">
      <c r="A91" s="18">
        <v>80</v>
      </c>
      <c r="B91" s="21">
        <v>11</v>
      </c>
      <c r="C91" s="21">
        <v>80</v>
      </c>
      <c r="D91" s="21">
        <v>40</v>
      </c>
      <c r="E91" s="21">
        <v>158</v>
      </c>
      <c r="F91" s="22" t="s">
        <v>89</v>
      </c>
    </row>
    <row r="100" ht="17.25" customHeight="1">
      <c r="H100" s="19"/>
    </row>
  </sheetData>
  <sheetProtection/>
  <mergeCells count="54">
    <mergeCell ref="B66:K66"/>
    <mergeCell ref="A63:G63"/>
    <mergeCell ref="A57:J57"/>
    <mergeCell ref="D80:D81"/>
    <mergeCell ref="C80:C81"/>
    <mergeCell ref="B80:B81"/>
    <mergeCell ref="A65:F65"/>
    <mergeCell ref="A67:A69"/>
    <mergeCell ref="D67:D69"/>
    <mergeCell ref="A78:C78"/>
    <mergeCell ref="B52:K52"/>
    <mergeCell ref="I39:J39"/>
    <mergeCell ref="A80:A81"/>
    <mergeCell ref="E80:E81"/>
    <mergeCell ref="F80:F81"/>
    <mergeCell ref="B67:B69"/>
    <mergeCell ref="C67:C69"/>
    <mergeCell ref="E67:E69"/>
    <mergeCell ref="F67:F69"/>
    <mergeCell ref="B62:K62"/>
    <mergeCell ref="R30:V30"/>
    <mergeCell ref="R31:V31"/>
    <mergeCell ref="U23:U24"/>
    <mergeCell ref="V23:V24"/>
    <mergeCell ref="M23:M24"/>
    <mergeCell ref="N23:N24"/>
    <mergeCell ref="O23:O24"/>
    <mergeCell ref="P23:P24"/>
    <mergeCell ref="Q23:Q24"/>
    <mergeCell ref="R23:R24"/>
    <mergeCell ref="S23:S24"/>
    <mergeCell ref="T23:T24"/>
    <mergeCell ref="K23:K24"/>
    <mergeCell ref="L23:L24"/>
    <mergeCell ref="A17:C17"/>
    <mergeCell ref="B23:B24"/>
    <mergeCell ref="C23:C24"/>
    <mergeCell ref="D23:D24"/>
    <mergeCell ref="B21:R21"/>
    <mergeCell ref="A23:A24"/>
    <mergeCell ref="G23:G24"/>
    <mergeCell ref="H23:H24"/>
    <mergeCell ref="I23:I24"/>
    <mergeCell ref="J23:J24"/>
    <mergeCell ref="E23:E24"/>
    <mergeCell ref="A51:J51"/>
    <mergeCell ref="I40:J40"/>
    <mergeCell ref="I41:J41"/>
    <mergeCell ref="A44:K44"/>
    <mergeCell ref="F23:F24"/>
    <mergeCell ref="I34:N34"/>
    <mergeCell ref="I36:J36"/>
    <mergeCell ref="I37:J37"/>
    <mergeCell ref="I38:J3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dcterms:created xsi:type="dcterms:W3CDTF">2011-03-07T01:43:52Z</dcterms:created>
  <dcterms:modified xsi:type="dcterms:W3CDTF">2011-04-20T15:44:16Z</dcterms:modified>
  <cp:category/>
  <cp:version/>
  <cp:contentType/>
  <cp:contentStatus/>
</cp:coreProperties>
</file>