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аблица" sheetId="1" r:id="rId1"/>
    <sheet name="Лист1" sheetId="2" r:id="rId2"/>
    <sheet name="Лист2" sheetId="3" r:id="rId3"/>
    <sheet name="Лист3" sheetId="4" r:id="rId4"/>
  </sheets>
  <definedNames>
    <definedName name="_xlnm.Print_Area" localSheetId="0">'таблица'!$A$2:$S$11</definedName>
  </definedNames>
  <calcPr fullCalcOnLoad="1"/>
</workbook>
</file>

<file path=xl/sharedStrings.xml><?xml version="1.0" encoding="utf-8"?>
<sst xmlns="http://schemas.openxmlformats.org/spreadsheetml/2006/main" count="25" uniqueCount="11">
  <si>
    <t>начало</t>
  </si>
  <si>
    <t>окончание</t>
  </si>
  <si>
    <t xml:space="preserve">РАСЧЕТНАЯ дата </t>
  </si>
  <si>
    <t>Цикл 1</t>
  </si>
  <si>
    <t>Цикл 2</t>
  </si>
  <si>
    <t>п/номер</t>
  </si>
  <si>
    <t>количество дней в цикле</t>
  </si>
  <si>
    <t>подцикл</t>
  </si>
  <si>
    <t>Цикл</t>
  </si>
  <si>
    <t>конечный результат</t>
  </si>
  <si>
    <r>
      <t xml:space="preserve">В существующей таблице (без нарушения функций рассчета) необходимо включить формулу, позволяющую учитывать выходные и праздничные дни. </t>
    </r>
    <r>
      <rPr>
        <sz val="11"/>
        <color indexed="10"/>
        <rFont val="Calibri"/>
        <family val="2"/>
      </rPr>
      <t>Красным</t>
    </r>
    <r>
      <rPr>
        <sz val="11"/>
        <color theme="1"/>
        <rFont val="Calibri"/>
        <family val="2"/>
      </rPr>
      <t xml:space="preserve"> отмечены даты, которые </t>
    </r>
    <r>
      <rPr>
        <sz val="11"/>
        <color indexed="10"/>
        <rFont val="Calibri"/>
        <family val="2"/>
      </rPr>
      <t>попадают на выходные</t>
    </r>
    <r>
      <rPr>
        <sz val="11"/>
        <color theme="1"/>
        <rFont val="Calibri"/>
        <family val="2"/>
      </rPr>
      <t xml:space="preserve">  - нужно что бы таблица автоматически сдвигала срок с выходного на следующий рабочий день. (например 19 марта -это суббота, нужно поставить на понедельник). Ниже приведен пример формулы. В таблице - последняя колонка "Рассчетная дата" - это дата окончания цикла, заводим в ней желаемую дату и таблица в обратную сторону считает дату начала цикла.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</si>
</sst>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;@"/>
    <numFmt numFmtId="165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b/>
      <i/>
      <sz val="10"/>
      <color indexed="8"/>
      <name val="Calibri"/>
      <family val="2"/>
    </font>
    <font>
      <b/>
      <i/>
      <sz val="8"/>
      <color indexed="56"/>
      <name val="Calibri"/>
      <family val="2"/>
    </font>
    <font>
      <b/>
      <i/>
      <sz val="8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1"/>
      <color indexed="56"/>
      <name val="Calibri"/>
      <family val="2"/>
    </font>
    <font>
      <sz val="8"/>
      <color indexed="56"/>
      <name val="Calibri"/>
      <family val="2"/>
    </font>
    <font>
      <b/>
      <i/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9"/>
      <color indexed="56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rgb="FF7030A0"/>
      <name val="Calibri"/>
      <family val="2"/>
    </font>
    <font>
      <sz val="8"/>
      <color rgb="FF002060"/>
      <name val="Calibri"/>
      <family val="2"/>
    </font>
    <font>
      <b/>
      <i/>
      <sz val="8"/>
      <color rgb="FF002060"/>
      <name val="Calibri"/>
      <family val="2"/>
    </font>
    <font>
      <b/>
      <i/>
      <sz val="8"/>
      <color theme="1"/>
      <name val="Calibri"/>
      <family val="2"/>
    </font>
    <font>
      <b/>
      <i/>
      <sz val="9"/>
      <color rgb="FF002060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/>
    </xf>
    <xf numFmtId="164" fontId="50" fillId="33" borderId="10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wrapText="1"/>
    </xf>
    <xf numFmtId="0" fontId="7" fillId="33" borderId="12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/>
    </xf>
    <xf numFmtId="164" fontId="8" fillId="33" borderId="12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wrapText="1"/>
    </xf>
    <xf numFmtId="0" fontId="55" fillId="33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6" fillId="33" borderId="10" xfId="0" applyFont="1" applyFill="1" applyBorder="1" applyAlignment="1">
      <alignment horizontal="center" wrapText="1"/>
    </xf>
    <xf numFmtId="0" fontId="40" fillId="0" borderId="0" xfId="0" applyFont="1" applyAlignment="1">
      <alignment horizontal="right"/>
    </xf>
    <xf numFmtId="0" fontId="55" fillId="33" borderId="13" xfId="0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center" wrapText="1"/>
    </xf>
    <xf numFmtId="0" fontId="57" fillId="33" borderId="11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40" fillId="0" borderId="0" xfId="0" applyFont="1" applyAlignment="1">
      <alignment horizontal="right"/>
    </xf>
    <xf numFmtId="14" fontId="0" fillId="0" borderId="0" xfId="0" applyNumberFormat="1" applyAlignment="1">
      <alignment horizontal="center"/>
    </xf>
    <xf numFmtId="0" fontId="55" fillId="33" borderId="13" xfId="0" applyFont="1" applyFill="1" applyBorder="1" applyAlignment="1">
      <alignment horizontal="center" wrapText="1"/>
    </xf>
    <xf numFmtId="0" fontId="55" fillId="33" borderId="14" xfId="0" applyFont="1" applyFill="1" applyBorder="1" applyAlignment="1">
      <alignment horizontal="center" wrapText="1"/>
    </xf>
    <xf numFmtId="0" fontId="56" fillId="33" borderId="15" xfId="0" applyFont="1" applyFill="1" applyBorder="1" applyAlignment="1">
      <alignment wrapText="1"/>
    </xf>
    <xf numFmtId="164" fontId="58" fillId="33" borderId="12" xfId="0" applyNumberFormat="1" applyFont="1" applyFill="1" applyBorder="1" applyAlignment="1">
      <alignment horizontal="center"/>
    </xf>
    <xf numFmtId="164" fontId="59" fillId="33" borderId="12" xfId="0" applyNumberFormat="1" applyFont="1" applyFill="1" applyBorder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164" fontId="32" fillId="33" borderId="10" xfId="0" applyNumberFormat="1" applyFont="1" applyFill="1" applyBorder="1" applyAlignment="1">
      <alignment horizontal="center"/>
    </xf>
    <xf numFmtId="164" fontId="59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60" fillId="0" borderId="10" xfId="0" applyFont="1" applyBorder="1" applyAlignment="1">
      <alignment horizontal="left"/>
    </xf>
    <xf numFmtId="14" fontId="0" fillId="10" borderId="10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tabSelected="1" zoomScalePageLayoutView="0" workbookViewId="0" topLeftCell="A1">
      <selection activeCell="J3" sqref="J3"/>
    </sheetView>
  </sheetViews>
  <sheetFormatPr defaultColWidth="9.140625" defaultRowHeight="15" outlineLevelCol="1"/>
  <cols>
    <col min="1" max="1" width="12.140625" style="1" customWidth="1"/>
    <col min="2" max="2" width="9.57421875" style="7" customWidth="1" outlineLevel="1"/>
    <col min="3" max="3" width="10.140625" style="7" customWidth="1"/>
    <col min="4" max="4" width="6.57421875" style="7" customWidth="1" outlineLevel="1"/>
    <col min="5" max="5" width="8.8515625" style="7" customWidth="1" outlineLevel="1"/>
    <col min="6" max="6" width="7.421875" style="7" customWidth="1" outlineLevel="1"/>
    <col min="7" max="7" width="8.57421875" style="7" customWidth="1" outlineLevel="1"/>
    <col min="8" max="8" width="8.8515625" style="7" customWidth="1" outlineLevel="1"/>
    <col min="9" max="9" width="8.28125" style="4" customWidth="1" outlineLevel="1"/>
    <col min="10" max="10" width="10.7109375" style="4" customWidth="1"/>
    <col min="11" max="11" width="10.00390625" style="4" customWidth="1" outlineLevel="1"/>
    <col min="12" max="12" width="10.140625" style="4" customWidth="1"/>
    <col min="13" max="13" width="8.8515625" style="4" customWidth="1" outlineLevel="1"/>
    <col min="14" max="14" width="8.7109375" style="4" customWidth="1" outlineLevel="1"/>
    <col min="15" max="15" width="8.140625" style="4" customWidth="1" outlineLevel="1"/>
    <col min="16" max="16" width="9.28125" style="4" bestFit="1" customWidth="1" outlineLevel="1"/>
    <col min="17" max="17" width="9.28125" style="4" customWidth="1" outlineLevel="1"/>
    <col min="18" max="18" width="9.28125" style="4" customWidth="1"/>
    <col min="19" max="19" width="11.7109375" style="5" customWidth="1"/>
    <col min="20" max="20" width="15.421875" style="6" customWidth="1" outlineLevel="1"/>
  </cols>
  <sheetData>
    <row r="1" spans="1:11" ht="114" customHeight="1">
      <c r="A1" s="43" t="s">
        <v>10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9" ht="15">
      <c r="A2" s="44">
        <v>40612</v>
      </c>
      <c r="B2" s="45"/>
      <c r="C2" s="45"/>
      <c r="D2" s="45"/>
      <c r="L2" s="21"/>
      <c r="M2" s="21"/>
      <c r="N2" s="21"/>
      <c r="O2" s="21"/>
      <c r="P2" s="21"/>
      <c r="Q2" s="21"/>
      <c r="R2" s="21"/>
      <c r="S2" s="21"/>
    </row>
    <row r="3" spans="1:19" ht="15">
      <c r="A3" s="19">
        <v>8</v>
      </c>
      <c r="B3" s="45"/>
      <c r="C3" s="45"/>
      <c r="D3" s="45"/>
      <c r="L3" s="21"/>
      <c r="M3" s="21"/>
      <c r="N3" s="21"/>
      <c r="O3" s="21"/>
      <c r="P3" s="21"/>
      <c r="Q3" s="21"/>
      <c r="R3" s="21"/>
      <c r="S3" s="21"/>
    </row>
    <row r="4" spans="1:19" ht="15">
      <c r="A4" s="46">
        <f>_XLL.РАБДЕНЬ(A2,A3,)</f>
        <v>40624</v>
      </c>
      <c r="B4" s="45"/>
      <c r="C4" s="45"/>
      <c r="D4" s="45"/>
      <c r="L4" s="32"/>
      <c r="M4" s="32"/>
      <c r="N4" s="32"/>
      <c r="O4" s="32"/>
      <c r="P4" s="32"/>
      <c r="Q4" s="32"/>
      <c r="R4" s="32"/>
      <c r="S4" s="32"/>
    </row>
    <row r="5" spans="1:19" ht="15">
      <c r="A5" s="33"/>
      <c r="L5" s="21"/>
      <c r="M5" s="21"/>
      <c r="N5" s="21"/>
      <c r="O5" s="21"/>
      <c r="P5" s="21"/>
      <c r="Q5" s="21"/>
      <c r="R5" s="21"/>
      <c r="S5" s="21"/>
    </row>
    <row r="6" spans="1:20" s="1" customFormat="1" ht="21.75" customHeight="1">
      <c r="A6" s="20" t="s">
        <v>8</v>
      </c>
      <c r="B6" s="26" t="s">
        <v>3</v>
      </c>
      <c r="C6" s="26"/>
      <c r="D6" s="26"/>
      <c r="E6" s="26"/>
      <c r="F6" s="26"/>
      <c r="G6" s="26"/>
      <c r="H6" s="26"/>
      <c r="I6" s="26"/>
      <c r="J6" s="26"/>
      <c r="K6" s="26" t="s">
        <v>4</v>
      </c>
      <c r="L6" s="26"/>
      <c r="M6" s="26"/>
      <c r="N6" s="26"/>
      <c r="O6" s="26"/>
      <c r="P6" s="26"/>
      <c r="Q6" s="26"/>
      <c r="R6" s="26"/>
      <c r="S6" s="28" t="s">
        <v>9</v>
      </c>
      <c r="T6" s="30" t="s">
        <v>2</v>
      </c>
    </row>
    <row r="7" spans="1:20" s="2" customFormat="1" ht="24" customHeight="1">
      <c r="A7" s="20" t="s">
        <v>7</v>
      </c>
      <c r="B7" s="27">
        <v>1</v>
      </c>
      <c r="C7" s="27"/>
      <c r="D7" s="26">
        <v>2</v>
      </c>
      <c r="E7" s="26"/>
      <c r="F7" s="17">
        <v>3</v>
      </c>
      <c r="G7" s="26">
        <v>4</v>
      </c>
      <c r="H7" s="26"/>
      <c r="I7" s="26">
        <v>5</v>
      </c>
      <c r="J7" s="26"/>
      <c r="K7" s="27">
        <v>1</v>
      </c>
      <c r="L7" s="27"/>
      <c r="M7" s="34">
        <v>2</v>
      </c>
      <c r="N7" s="35"/>
      <c r="O7" s="34">
        <v>3</v>
      </c>
      <c r="P7" s="35"/>
      <c r="Q7" s="26">
        <v>4</v>
      </c>
      <c r="R7" s="26"/>
      <c r="S7" s="28"/>
      <c r="T7" s="30"/>
    </row>
    <row r="8" spans="1:20" s="1" customFormat="1" ht="32.25" customHeight="1">
      <c r="A8" s="20" t="s">
        <v>6</v>
      </c>
      <c r="B8" s="25">
        <v>30</v>
      </c>
      <c r="C8" s="25"/>
      <c r="D8" s="25">
        <v>4</v>
      </c>
      <c r="E8" s="25"/>
      <c r="F8" s="17"/>
      <c r="G8" s="24">
        <v>1</v>
      </c>
      <c r="H8" s="24"/>
      <c r="I8" s="24">
        <v>2</v>
      </c>
      <c r="J8" s="24"/>
      <c r="K8" s="25">
        <v>42</v>
      </c>
      <c r="L8" s="25"/>
      <c r="M8" s="22">
        <v>5</v>
      </c>
      <c r="N8" s="23"/>
      <c r="O8" s="22">
        <v>7</v>
      </c>
      <c r="P8" s="23"/>
      <c r="Q8" s="24">
        <v>2</v>
      </c>
      <c r="R8" s="24"/>
      <c r="S8" s="28"/>
      <c r="T8" s="30"/>
    </row>
    <row r="9" spans="1:20" s="2" customFormat="1" ht="27.75" customHeight="1" thickBot="1">
      <c r="A9" s="36" t="s">
        <v>5</v>
      </c>
      <c r="B9" s="12" t="s">
        <v>0</v>
      </c>
      <c r="C9" s="12" t="s">
        <v>1</v>
      </c>
      <c r="D9" s="12" t="s">
        <v>0</v>
      </c>
      <c r="E9" s="12" t="s">
        <v>1</v>
      </c>
      <c r="F9" s="10"/>
      <c r="G9" s="12" t="s">
        <v>0</v>
      </c>
      <c r="H9" s="12" t="s">
        <v>1</v>
      </c>
      <c r="I9" s="12" t="s">
        <v>0</v>
      </c>
      <c r="J9" s="12" t="s">
        <v>1</v>
      </c>
      <c r="K9" s="12" t="s">
        <v>0</v>
      </c>
      <c r="L9" s="12" t="s">
        <v>1</v>
      </c>
      <c r="M9" s="12" t="s">
        <v>0</v>
      </c>
      <c r="N9" s="18" t="s">
        <v>1</v>
      </c>
      <c r="O9" s="18" t="s">
        <v>0</v>
      </c>
      <c r="P9" s="18" t="s">
        <v>1</v>
      </c>
      <c r="Q9" s="18" t="s">
        <v>0</v>
      </c>
      <c r="R9" s="18" t="s">
        <v>1</v>
      </c>
      <c r="S9" s="29"/>
      <c r="T9" s="31"/>
    </row>
    <row r="10" spans="1:20" s="3" customFormat="1" ht="15.75" thickTop="1">
      <c r="A10" s="11">
        <v>1</v>
      </c>
      <c r="B10" s="37">
        <f>C10-$B$8</f>
        <v>40621</v>
      </c>
      <c r="C10" s="14">
        <f>T10-13</f>
        <v>40651</v>
      </c>
      <c r="D10" s="14">
        <f>T10-11</f>
        <v>40653</v>
      </c>
      <c r="E10" s="38">
        <f>D10+$D$8</f>
        <v>40657</v>
      </c>
      <c r="F10" s="13">
        <v>10</v>
      </c>
      <c r="G10" s="14">
        <f>J10</f>
        <v>40660</v>
      </c>
      <c r="H10" s="38">
        <f>G10+$G$8*F10</f>
        <v>40670</v>
      </c>
      <c r="I10" s="14">
        <f>E10+1</f>
        <v>40658</v>
      </c>
      <c r="J10" s="14">
        <f>I10+$I$8</f>
        <v>40660</v>
      </c>
      <c r="K10" s="14">
        <f>L10-$K$8</f>
        <v>40628</v>
      </c>
      <c r="L10" s="37">
        <f>M10-1</f>
        <v>40670</v>
      </c>
      <c r="M10" s="38">
        <f>H10+1</f>
        <v>40671</v>
      </c>
      <c r="N10" s="14">
        <f>M10+$M$8</f>
        <v>40676</v>
      </c>
      <c r="O10" s="38">
        <f>M10</f>
        <v>40671</v>
      </c>
      <c r="P10" s="38">
        <f>O10+$O$8</f>
        <v>40678</v>
      </c>
      <c r="Q10" s="38">
        <f>L10+1</f>
        <v>40671</v>
      </c>
      <c r="R10" s="14">
        <f>Q10+$Q$8</f>
        <v>40673</v>
      </c>
      <c r="S10" s="39">
        <f>N10</f>
        <v>40676</v>
      </c>
      <c r="T10" s="9">
        <v>40664</v>
      </c>
    </row>
    <row r="11" spans="1:20" s="3" customFormat="1" ht="15">
      <c r="A11" s="8">
        <v>2</v>
      </c>
      <c r="B11" s="40">
        <f>C11-$B$8</f>
        <v>40637</v>
      </c>
      <c r="C11" s="16">
        <f>T11-13</f>
        <v>40667</v>
      </c>
      <c r="D11" s="16">
        <f>T11-11</f>
        <v>40669</v>
      </c>
      <c r="E11" s="16">
        <f>D11+$D$8</f>
        <v>40673</v>
      </c>
      <c r="F11" s="15">
        <v>0</v>
      </c>
      <c r="G11" s="16">
        <f>J11</f>
        <v>40676</v>
      </c>
      <c r="H11" s="16">
        <f>G11+$G$8*F11</f>
        <v>40676</v>
      </c>
      <c r="I11" s="16">
        <f>E11+1</f>
        <v>40674</v>
      </c>
      <c r="J11" s="16">
        <f>I11+$I$8</f>
        <v>40676</v>
      </c>
      <c r="K11" s="16">
        <f>L11-$K$8</f>
        <v>40634</v>
      </c>
      <c r="L11" s="16">
        <f>M11-1</f>
        <v>40676</v>
      </c>
      <c r="M11" s="41">
        <f>H11+1</f>
        <v>40677</v>
      </c>
      <c r="N11" s="16">
        <f>M11+$M$8</f>
        <v>40682</v>
      </c>
      <c r="O11" s="41">
        <f>M11</f>
        <v>40677</v>
      </c>
      <c r="P11" s="41">
        <f>O11+$O$8</f>
        <v>40684</v>
      </c>
      <c r="Q11" s="41">
        <f>P11</f>
        <v>40684</v>
      </c>
      <c r="R11" s="16">
        <f>Q11+$Q$8</f>
        <v>40686</v>
      </c>
      <c r="S11" s="42">
        <f>N11</f>
        <v>40682</v>
      </c>
      <c r="T11" s="9">
        <v>40680</v>
      </c>
    </row>
  </sheetData>
  <sheetProtection/>
  <mergeCells count="25">
    <mergeCell ref="B4:D4"/>
    <mergeCell ref="A1:K1"/>
    <mergeCell ref="T6:T9"/>
    <mergeCell ref="D7:E7"/>
    <mergeCell ref="Q7:R7"/>
    <mergeCell ref="B6:J6"/>
    <mergeCell ref="K6:R6"/>
    <mergeCell ref="S6:S9"/>
    <mergeCell ref="B7:C7"/>
    <mergeCell ref="G7:H7"/>
    <mergeCell ref="I7:J7"/>
    <mergeCell ref="K7:L7"/>
    <mergeCell ref="B8:C8"/>
    <mergeCell ref="D8:E8"/>
    <mergeCell ref="Q8:R8"/>
    <mergeCell ref="L4:S4"/>
    <mergeCell ref="G8:H8"/>
    <mergeCell ref="I8:J8"/>
    <mergeCell ref="K8:L8"/>
    <mergeCell ref="M8:N8"/>
    <mergeCell ref="O8:P8"/>
    <mergeCell ref="M7:N7"/>
    <mergeCell ref="O7:P7"/>
    <mergeCell ref="B3:D3"/>
    <mergeCell ref="B2:D2"/>
  </mergeCells>
  <printOptions horizontalCentered="1"/>
  <pageMargins left="0" right="0" top="0" bottom="0" header="0.31496062992125984" footer="0.31496062992125984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E20:F20"/>
    </sheetView>
  </sheetViews>
  <sheetFormatPr defaultColWidth="9.140625" defaultRowHeight="15"/>
  <cols>
    <col min="4" max="4" width="17.140625" style="0" customWidth="1"/>
    <col min="5" max="5" width="18.00390625" style="0" customWidth="1"/>
  </cols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2011-03-11T05:37:35Z</dcterms:modified>
  <cp:category/>
  <cp:version/>
  <cp:contentType/>
  <cp:contentStatus/>
</cp:coreProperties>
</file>