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</author>
  </authors>
  <commentList>
    <comment ref="AJ1" authorId="0">
      <text>
        <r>
          <rPr>
            <b/>
            <sz val="8"/>
            <rFont val="Tahoma"/>
            <family val="2"/>
          </rPr>
          <t>DV:</t>
        </r>
        <r>
          <rPr>
            <sz val="8"/>
            <rFont val="Tahoma"/>
            <family val="2"/>
          </rPr>
          <t xml:space="preserve">
Ставить только цифру</t>
        </r>
      </text>
    </comment>
  </commentList>
</comments>
</file>

<file path=xl/sharedStrings.xml><?xml version="1.0" encoding="utf-8"?>
<sst xmlns="http://schemas.openxmlformats.org/spreadsheetml/2006/main" count="110" uniqueCount="33">
  <si>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</si>
  <si>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</si>
  <si>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</si>
  <si>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</si>
  <si>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</si>
  <si>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</si>
  <si>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</si>
  <si>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</si>
  <si>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</si>
  <si>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</si>
  <si>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</si>
  <si>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</si>
  <si>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</si>
  <si>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</si>
  <si>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</si>
  <si>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</si>
  <si>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</si>
  <si>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</si>
  <si>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</si>
  <si>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</si>
  <si>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</si>
  <si>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</si>
  <si>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</si>
  <si>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</si>
  <si>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</si>
  <si>
    <t>вторник</t>
  </si>
  <si>
    <t>среда</t>
  </si>
  <si>
    <t>пятница</t>
  </si>
  <si>
    <t>суббота</t>
  </si>
  <si>
    <t>дни</t>
  </si>
  <si>
    <t>понедельник</t>
  </si>
  <si>
    <t>четверг</t>
  </si>
  <si>
    <t>ставить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</si>
</sst>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dd/mm/yy\ ddd"/>
    <numFmt numFmtId="167" formatCode="&quot;№ &quot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164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6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36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29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/>
    </xf>
    <xf numFmtId="167" fontId="0" fillId="0" borderId="17" xfId="0" applyNumberFormat="1" applyFill="1" applyBorder="1" applyAlignment="1">
      <alignment horizontal="center"/>
    </xf>
    <xf numFmtId="166" fontId="0" fillId="0" borderId="18" xfId="0" applyNumberForma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center"/>
    </xf>
    <xf numFmtId="166" fontId="0" fillId="26" borderId="10" xfId="0" applyNumberFormat="1" applyFill="1" applyBorder="1" applyAlignment="1">
      <alignment/>
    </xf>
    <xf numFmtId="166" fontId="0" fillId="26" borderId="11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9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123825</xdr:colOff>
      <xdr:row>0</xdr:row>
      <xdr:rowOff>19050</xdr:rowOff>
    </xdr:from>
    <xdr:to>
      <xdr:col>37</xdr:col>
      <xdr:colOff>228600</xdr:colOff>
      <xdr:row>2</xdr:row>
      <xdr:rowOff>28575</xdr:rowOff>
    </xdr:to>
    <xdr:sp>
      <xdr:nvSpPr>
        <xdr:cNvPr id="1" name="Comment 2" hidden="1"/>
        <xdr:cNvSpPr>
          <a:spLocks/>
        </xdr:cNvSpPr>
      </xdr:nvSpPr>
      <xdr:spPr>
        <a:xfrm>
          <a:off x="12077700" y="19050"/>
          <a:ext cx="838200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DV:</a:t>
          </a:r>
          <a:r>
            <a:rPr lang="en-US" cap="none" sz="800" b="0" i="0" u="none" baseline="0"/>
            <a:t>
Ставить только цифру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7" width="3.140625" style="0" customWidth="1"/>
    <col min="8" max="8" width="0.85546875" style="0" customWidth="1"/>
    <col min="9" max="15" width="3.140625" style="0" customWidth="1"/>
    <col min="16" max="16" width="0.85546875" style="0" customWidth="1"/>
    <col min="17" max="23" width="3.140625" style="0" customWidth="1"/>
    <col min="24" max="24" width="0.71875" style="0" customWidth="1"/>
    <col min="25" max="25" width="4.28125" style="0" customWidth="1"/>
    <col min="26" max="26" width="13.8515625" style="0" customWidth="1"/>
    <col min="27" max="27" width="4.7109375" style="0" customWidth="1"/>
    <col min="28" max="28" width="3.421875" style="0" customWidth="1"/>
    <col min="29" max="30" width="10.57421875" style="0" bestFit="1" customWidth="1"/>
    <col min="31" max="31" width="11.00390625" style="0" bestFit="1" customWidth="1"/>
    <col min="32" max="32" width="10.8515625" style="0" bestFit="1" customWidth="1"/>
    <col min="33" max="33" width="10.57421875" style="0" bestFit="1" customWidth="1"/>
    <col min="34" max="34" width="10.28125" style="0" customWidth="1"/>
    <col min="35" max="35" width="13.00390625" style="0" customWidth="1"/>
    <col min="36" max="36" width="7.7109375" style="0" bestFit="1" customWidth="1"/>
    <col min="37" max="37" width="11.00390625" style="0" bestFit="1" customWidth="1"/>
  </cols>
  <sheetData>
    <row r="1" spans="1:36" ht="24" thickBot="1">
      <c r="A1" s="24">
        <v>2010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"/>
      <c r="Z1" s="7" t="s">
        <v>19</v>
      </c>
      <c r="AB1" s="22" t="s">
        <v>20</v>
      </c>
      <c r="AC1" s="22" t="s">
        <v>21</v>
      </c>
      <c r="AD1" s="22" t="s">
        <v>22</v>
      </c>
      <c r="AE1" s="22"/>
      <c r="AF1" s="22"/>
      <c r="AG1" s="22"/>
      <c r="AI1" s="13" t="s">
        <v>29</v>
      </c>
      <c r="AJ1" s="11" t="s">
        <v>32</v>
      </c>
    </row>
    <row r="2" spans="1:3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5">
        <f>DATE(A$1,1,1)</f>
        <v>40179</v>
      </c>
      <c r="AB2" s="22"/>
      <c r="AC2" s="22"/>
      <c r="AD2" s="19">
        <v>1</v>
      </c>
      <c r="AE2" s="19">
        <v>2</v>
      </c>
      <c r="AF2" s="19">
        <v>3</v>
      </c>
      <c r="AG2" s="19">
        <v>4</v>
      </c>
      <c r="AI2" s="20" t="s">
        <v>30</v>
      </c>
      <c r="AJ2" s="14">
        <v>2</v>
      </c>
      <c r="AK2" s="18">
        <f aca="true" t="shared" si="0" ref="AK2:AK7">IF(AJ2="","",DATE(A$1,1,1)+MOD(7+MATCH(AJ2,AJ$2:AJ$7,0)-WEEKDAY(DATE(A$1,1,1),2),7))</f>
        <v>40182</v>
      </c>
    </row>
    <row r="3" spans="1:37" ht="15">
      <c r="A3" s="23" t="s">
        <v>18</v>
      </c>
      <c r="B3" s="23"/>
      <c r="C3" s="23"/>
      <c r="D3" s="23"/>
      <c r="E3" s="23"/>
      <c r="F3" s="23"/>
      <c r="G3" s="23"/>
      <c r="H3" s="1"/>
      <c r="I3" s="23" t="s">
        <v>17</v>
      </c>
      <c r="J3" s="23"/>
      <c r="K3" s="23"/>
      <c r="L3" s="23"/>
      <c r="M3" s="23"/>
      <c r="N3" s="23"/>
      <c r="O3" s="23"/>
      <c r="P3" s="1"/>
      <c r="Q3" s="23" t="s">
        <v>16</v>
      </c>
      <c r="R3" s="23"/>
      <c r="S3" s="23"/>
      <c r="T3" s="23"/>
      <c r="U3" s="23"/>
      <c r="V3" s="23"/>
      <c r="W3" s="23"/>
      <c r="X3" s="1"/>
      <c r="Z3" s="25">
        <f>DATE(A$1,1,2)</f>
        <v>40180</v>
      </c>
      <c r="AB3" s="6">
        <v>1</v>
      </c>
      <c r="AC3" s="10"/>
      <c r="AD3" s="9">
        <f>INDEX(VLOOKUP(AD2,$AJ$2:$AK$7,2,0)+{7;14;21;28;35;42},MATCH(,COUNTIF($Z$2:$Z$40,VLOOKUP(AD2,$AJ$2:$AK$7,2,0)+{7;14;21;28;35;42}),))</f>
        <v>40190</v>
      </c>
      <c r="AE3" s="9">
        <f>INDEX(VLOOKUP(AE2,$AJ$2:$AK$7,2,0)+{7;14;21;28;35;42},MATCH(,COUNTIF($Z$2:$Z$40,VLOOKUP(AE2,$AJ$2:$AK$7,2,0)+{7;14;21;28;35;42}),))</f>
        <v>40189</v>
      </c>
      <c r="AF3" s="9">
        <f>INDEX(VLOOKUP(AF2,$AJ$2:$AK$7,2,0)+{7;14;21;28;35;42},MATCH(,COUNTIF($Z$2:$Z$40,VLOOKUP(AF2,$AJ$2:$AK$7,2,0)+{7;14;21;28;35;42}),))</f>
        <v>40187</v>
      </c>
      <c r="AG3" s="9">
        <f>INDEX(VLOOKUP(AG2,$AJ$2:$AK$7,2,0)+{7;14;21;28;35;42},MATCH(,COUNTIF($Z$2:$Z$40,VLOOKUP(AG2,$AJ$2:$AK$7,2,0)+{7;14;21;28;35;42}),))</f>
        <v>40192</v>
      </c>
      <c r="AI3" s="20" t="s">
        <v>25</v>
      </c>
      <c r="AJ3" s="15">
        <v>1</v>
      </c>
      <c r="AK3" s="18">
        <f t="shared" si="0"/>
        <v>40183</v>
      </c>
    </row>
    <row r="4" spans="1:37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25">
        <f>DATE(A$1,1,3)</f>
        <v>40181</v>
      </c>
      <c r="AB4" s="5">
        <v>2</v>
      </c>
      <c r="AC4" s="9"/>
      <c r="AD4" s="9">
        <f>INDEX(AD3+{7;14;21;28;35;42},MATCH(,COUNTIF($Z$2:$Z$40,AD3+{7;14;21;28;35;42}),))</f>
        <v>40197</v>
      </c>
      <c r="AE4" s="9">
        <f>INDEX(AE3+{7;14;21;28;35;42},MATCH(,COUNTIF($Z$2:$Z$40,AE3+{7;14;21;28;35;42}),))</f>
        <v>40196</v>
      </c>
      <c r="AF4" s="9">
        <f>INDEX(AF3+{7;14;21;28;35;42},MATCH(,COUNTIF($Z$2:$Z$40,AF3+{7;14;21;28;35;42}),))</f>
        <v>40194</v>
      </c>
      <c r="AG4" s="9">
        <f>INDEX(AG3+{7;14;21;28;35;42},MATCH(,COUNTIF($Z$2:$Z$40,AG3+{7;14;21;28;35;42}),))</f>
        <v>40199</v>
      </c>
      <c r="AI4" s="20" t="s">
        <v>26</v>
      </c>
      <c r="AJ4" s="15"/>
      <c r="AK4" s="18">
        <f t="shared" si="0"/>
      </c>
    </row>
    <row r="5" spans="1:37" ht="15">
      <c r="A5" s="3">
        <f>DATE($A$1,1,1)-WEEKDAY(DATE($A$1,1,1),3)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DATE($A$1,2,1)-WEEKDAY(DATE($A$1,2,1),3)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DATE($A$1,3,1)-WEEKDAY(DATE($A$1,3,1),3)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25">
        <f>DATE(A$1,1,4)</f>
        <v>40182</v>
      </c>
      <c r="AB5" s="5">
        <v>3</v>
      </c>
      <c r="AC5" s="9"/>
      <c r="AD5" s="9">
        <f>INDEX(AD4+{7;14;21;28;35;42},MATCH(,COUNTIF($Z$2:$Z$40,AD4+{7;14;21;28;35;42}),))</f>
        <v>40204</v>
      </c>
      <c r="AE5" s="9">
        <f>INDEX(AE4+{7;14;21;28;35;42},MATCH(,COUNTIF($Z$2:$Z$40,AE4+{7;14;21;28;35;42}),))</f>
        <v>40203</v>
      </c>
      <c r="AF5" s="9">
        <f>INDEX(AF4+{7;14;21;28;35;42},MATCH(,COUNTIF($Z$2:$Z$40,AF4+{7;14;21;28;35;42}),))</f>
        <v>40201</v>
      </c>
      <c r="AG5" s="9">
        <f>INDEX(AG4+{7;14;21;28;35;42},MATCH(,COUNTIF($Z$2:$Z$40,AG4+{7;14;21;28;35;42}),))</f>
        <v>40206</v>
      </c>
      <c r="AI5" s="20" t="s">
        <v>31</v>
      </c>
      <c r="AJ5" s="15">
        <v>4</v>
      </c>
      <c r="AK5" s="18">
        <f t="shared" si="0"/>
        <v>40185</v>
      </c>
    </row>
    <row r="6" spans="1:37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25">
        <f>DATE(A$1,1,5)</f>
        <v>40183</v>
      </c>
      <c r="AB6" s="5">
        <v>4</v>
      </c>
      <c r="AC6" s="9"/>
      <c r="AD6" s="9">
        <f>INDEX(AD5+{7;14;21;28;35;42},MATCH(,COUNTIF($Z$2:$Z$40,AD5+{7;14;21;28;35;42}),))</f>
        <v>40211</v>
      </c>
      <c r="AE6" s="9">
        <f>INDEX(AE5+{7;14;21;28;35;42},MATCH(,COUNTIF($Z$2:$Z$40,AE5+{7;14;21;28;35;42}),))</f>
        <v>40210</v>
      </c>
      <c r="AF6" s="9">
        <f>INDEX(AF5+{7;14;21;28;35;42},MATCH(,COUNTIF($Z$2:$Z$40,AF5+{7;14;21;28;35;42}),))</f>
        <v>40208</v>
      </c>
      <c r="AG6" s="9">
        <f>INDEX(AG5+{7;14;21;28;35;42},MATCH(,COUNTIF($Z$2:$Z$40,AG5+{7;14;21;28;35;42}),))</f>
        <v>40213</v>
      </c>
      <c r="AI6" s="21" t="s">
        <v>27</v>
      </c>
      <c r="AJ6" s="16"/>
      <c r="AK6" s="18">
        <f t="shared" si="0"/>
      </c>
    </row>
    <row r="7" spans="1:37" ht="15.75" thickBot="1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25">
        <f>DATE(A$1,1,7)</f>
        <v>40185</v>
      </c>
      <c r="AB7" s="5">
        <v>5</v>
      </c>
      <c r="AC7" s="9"/>
      <c r="AD7" s="9">
        <f>INDEX(AD6+{7;14;21;28;35;42},MATCH(,COUNTIF($Z$2:$Z$40,AD6+{7;14;21;28;35;42}),))</f>
        <v>40218</v>
      </c>
      <c r="AE7" s="9">
        <f>INDEX(AE6+{7;14;21;28;35;42},MATCH(,COUNTIF($Z$2:$Z$40,AE6+{7;14;21;28;35;42}),))</f>
        <v>40217</v>
      </c>
      <c r="AF7" s="9">
        <f>INDEX(AF6+{7;14;21;28;35;42},MATCH(,COUNTIF($Z$2:$Z$40,AF6+{7;14;21;28;35;42}),))</f>
        <v>40215</v>
      </c>
      <c r="AG7" s="9">
        <f>INDEX(AG6+{7;14;21;28;35;42},MATCH(,COUNTIF($Z$2:$Z$40,AG6+{7;14;21;28;35;42}),))</f>
        <v>40220</v>
      </c>
      <c r="AI7" s="21" t="s">
        <v>28</v>
      </c>
      <c r="AJ7" s="17">
        <v>3</v>
      </c>
      <c r="AK7" s="18">
        <f t="shared" si="0"/>
        <v>40180</v>
      </c>
    </row>
    <row r="8" spans="1:36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25">
        <f>DATE(A$1,2,23)</f>
        <v>40232</v>
      </c>
      <c r="AB8" s="5">
        <v>6</v>
      </c>
      <c r="AC8" s="9"/>
      <c r="AD8" s="9">
        <f>INDEX(AD7+{7;14;21;28;35;42},MATCH(,COUNTIF($Z$2:$Z$40,AD7+{7;14;21;28;35;42}),))</f>
        <v>40225</v>
      </c>
      <c r="AE8" s="9">
        <f>INDEX(AE7+{7;14;21;28;35;42},MATCH(,COUNTIF($Z$2:$Z$40,AE7+{7;14;21;28;35;42}),))</f>
        <v>40224</v>
      </c>
      <c r="AF8" s="9">
        <f>INDEX(AF7+{7;14;21;28;35;42},MATCH(,COUNTIF($Z$2:$Z$40,AF7+{7;14;21;28;35;42}),))</f>
        <v>40222</v>
      </c>
      <c r="AG8" s="9">
        <f>INDEX(AG7+{7;14;21;28;35;42},MATCH(,COUNTIF($Z$2:$Z$40,AG7+{7;14;21;28;35;42}),))</f>
        <v>40227</v>
      </c>
      <c r="AJ8" s="12"/>
    </row>
    <row r="9" spans="1:33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25">
        <f>DATE(A$1,3,8)</f>
        <v>40245</v>
      </c>
      <c r="AB9" s="5">
        <v>7</v>
      </c>
      <c r="AC9" s="9"/>
      <c r="AD9" s="9">
        <f>INDEX(AD8+{7;14;21;28;35;42},MATCH(,COUNTIF($Z$2:$Z$40,AD8+{7;14;21;28;35;42}),))</f>
        <v>40239</v>
      </c>
      <c r="AE9" s="9">
        <f>INDEX(AE8+{7;14;21;28;35;42},MATCH(,COUNTIF($Z$2:$Z$40,AE8+{7;14;21;28;35;42}),))</f>
        <v>40231</v>
      </c>
      <c r="AF9" s="9">
        <f>INDEX(AF8+{7;14;21;28;35;42},MATCH(,COUNTIF($Z$2:$Z$40,AF8+{7;14;21;28;35;42}),))</f>
        <v>40229</v>
      </c>
      <c r="AG9" s="9">
        <f>INDEX(AG8+{7;14;21;28;35;42},MATCH(,COUNTIF($Z$2:$Z$40,AG8+{7;14;21;28;35;42}),))</f>
        <v>40234</v>
      </c>
    </row>
    <row r="10" spans="1:33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25">
        <f>DATE(A$1,5,1)</f>
        <v>40299</v>
      </c>
      <c r="AB10" s="5">
        <v>8</v>
      </c>
      <c r="AC10" s="9"/>
      <c r="AD10" s="9">
        <f>INDEX(AD9+{7;14;21;28;35;42},MATCH(,COUNTIF($Z$2:$Z$40,AD9+{7;14;21;28;35;42}),))</f>
        <v>40246</v>
      </c>
      <c r="AE10" s="9">
        <f>INDEX(AE9+{7;14;21;28;35;42},MATCH(,COUNTIF($Z$2:$Z$40,AE9+{7;14;21;28;35;42}),))</f>
        <v>40238</v>
      </c>
      <c r="AF10" s="9">
        <f>INDEX(AF9+{7;14;21;28;35;42},MATCH(,COUNTIF($Z$2:$Z$40,AF9+{7;14;21;28;35;42}),))</f>
        <v>40236</v>
      </c>
      <c r="AG10" s="9">
        <f>INDEX(AG9+{7;14;21;28;35;42},MATCH(,COUNTIF($Z$2:$Z$40,AG9+{7;14;21;28;35;42}),))</f>
        <v>40241</v>
      </c>
    </row>
    <row r="11" spans="1:3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25">
        <f>DATE(A$1,5,9)</f>
        <v>40307</v>
      </c>
      <c r="AB11" s="5">
        <v>9</v>
      </c>
      <c r="AC11" s="9"/>
      <c r="AD11" s="9">
        <f>INDEX(AD10+{7;14;21;28;35;42},MATCH(,COUNTIF($Z$2:$Z$40,AD10+{7;14;21;28;35;42}),))</f>
        <v>40253</v>
      </c>
      <c r="AE11" s="9">
        <f>INDEX(AE10+{7;14;21;28;35;42},MATCH(,COUNTIF($Z$2:$Z$40,AE10+{7;14;21;28;35;42}),))</f>
        <v>40252</v>
      </c>
      <c r="AF11" s="9">
        <f>INDEX(AF10+{7;14;21;28;35;42},MATCH(,COUNTIF($Z$2:$Z$40,AF10+{7;14;21;28;35;42}),))</f>
        <v>40243</v>
      </c>
      <c r="AG11" s="9">
        <f>INDEX(AG10+{7;14;21;28;35;42},MATCH(,COUNTIF($Z$2:$Z$40,AG10+{7;14;21;28;35;42}),))</f>
        <v>40248</v>
      </c>
    </row>
    <row r="12" spans="1:33" ht="15">
      <c r="A12" s="23" t="s">
        <v>15</v>
      </c>
      <c r="B12" s="23"/>
      <c r="C12" s="23"/>
      <c r="D12" s="23"/>
      <c r="E12" s="23"/>
      <c r="F12" s="23"/>
      <c r="G12" s="23"/>
      <c r="H12" s="1"/>
      <c r="I12" s="23" t="s">
        <v>14</v>
      </c>
      <c r="J12" s="23"/>
      <c r="K12" s="23"/>
      <c r="L12" s="23"/>
      <c r="M12" s="23"/>
      <c r="N12" s="23"/>
      <c r="O12" s="23"/>
      <c r="P12" s="1"/>
      <c r="Q12" s="23" t="s">
        <v>13</v>
      </c>
      <c r="R12" s="23"/>
      <c r="S12" s="23"/>
      <c r="T12" s="23"/>
      <c r="U12" s="23"/>
      <c r="V12" s="23"/>
      <c r="W12" s="23"/>
      <c r="X12" s="1"/>
      <c r="Z12" s="25">
        <f>DATE(A$1,6,12)</f>
        <v>40341</v>
      </c>
      <c r="AB12" s="5">
        <v>10</v>
      </c>
      <c r="AC12" s="9"/>
      <c r="AD12" s="9">
        <f>INDEX(AD11+{7;14;21;28;35;42},MATCH(,COUNTIF($Z$2:$Z$40,AD11+{7;14;21;28;35;42}),))</f>
        <v>40260</v>
      </c>
      <c r="AE12" s="9">
        <f>INDEX(AE11+{7;14;21;28;35;42},MATCH(,COUNTIF($Z$2:$Z$40,AE11+{7;14;21;28;35;42}),))</f>
        <v>40259</v>
      </c>
      <c r="AF12" s="9">
        <f>INDEX(AF11+{7;14;21;28;35;42},MATCH(,COUNTIF($Z$2:$Z$40,AF11+{7;14;21;28;35;42}),))</f>
        <v>40250</v>
      </c>
      <c r="AG12" s="9">
        <f>INDEX(AG11+{7;14;21;28;35;42},MATCH(,COUNTIF($Z$2:$Z$40,AG11+{7;14;21;28;35;42}),))</f>
        <v>40255</v>
      </c>
    </row>
    <row r="13" spans="1:33" ht="15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25">
        <f>DATE(A$1,11,4)</f>
        <v>40486</v>
      </c>
      <c r="AB13" s="5">
        <v>11</v>
      </c>
      <c r="AC13" s="9"/>
      <c r="AD13" s="9">
        <f>INDEX(AD12+{7;14;21;28;35;42},MATCH(,COUNTIF($Z$2:$Z$40,AD12+{7;14;21;28;35;42}),))</f>
        <v>40267</v>
      </c>
      <c r="AE13" s="9">
        <f>INDEX(AE12+{7;14;21;28;35;42},MATCH(,COUNTIF($Z$2:$Z$40,AE12+{7;14;21;28;35;42}),))</f>
        <v>40266</v>
      </c>
      <c r="AF13" s="9">
        <f>INDEX(AF12+{7;14;21;28;35;42},MATCH(,COUNTIF($Z$2:$Z$40,AF12+{7;14;21;28;35;42}),))</f>
        <v>40257</v>
      </c>
      <c r="AG13" s="9">
        <f>INDEX(AG12+{7;14;21;28;35;42},MATCH(,COUNTIF($Z$2:$Z$40,AG12+{7;14;21;28;35;42}),))</f>
        <v>40262</v>
      </c>
    </row>
    <row r="14" spans="1:33" ht="15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26">
        <f>DATE(A$1+1,1,1)</f>
        <v>40544</v>
      </c>
      <c r="AB14" s="5">
        <v>12</v>
      </c>
      <c r="AC14" s="9"/>
      <c r="AD14" s="9">
        <f>INDEX(AD13+{7;14;21;28;35;42},MATCH(,COUNTIF($Z$2:$Z$40,AD13+{7;14;21;28;35;42}),))</f>
        <v>40274</v>
      </c>
      <c r="AE14" s="9">
        <f>INDEX(AE13+{7;14;21;28;35;42},MATCH(,COUNTIF($Z$2:$Z$40,AE13+{7;14;21;28;35;42}),))</f>
        <v>40273</v>
      </c>
      <c r="AF14" s="9">
        <f>INDEX(AF13+{7;14;21;28;35;42},MATCH(,COUNTIF($Z$2:$Z$40,AF13+{7;14;21;28;35;42}),))</f>
        <v>40264</v>
      </c>
      <c r="AG14" s="9">
        <f>INDEX(AG13+{7;14;21;28;35;42},MATCH(,COUNTIF($Z$2:$Z$40,AG13+{7;14;21;28;35;42}),))</f>
        <v>40269</v>
      </c>
    </row>
    <row r="15" spans="1:33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25">
        <f>DATE(A$1+1,1,2)</f>
        <v>40545</v>
      </c>
      <c r="AB15" s="5">
        <v>13</v>
      </c>
      <c r="AC15" s="9"/>
      <c r="AD15" s="9">
        <f>INDEX(AD14+{7;14;21;28;35;42},MATCH(,COUNTIF($Z$2:$Z$40,AD14+{7;14;21;28;35;42}),))</f>
        <v>40281</v>
      </c>
      <c r="AE15" s="9">
        <f>INDEX(AE14+{7;14;21;28;35;42},MATCH(,COUNTIF($Z$2:$Z$40,AE14+{7;14;21;28;35;42}),))</f>
        <v>40280</v>
      </c>
      <c r="AF15" s="9">
        <f>INDEX(AF14+{7;14;21;28;35;42},MATCH(,COUNTIF($Z$2:$Z$40,AF14+{7;14;21;28;35;42}),))</f>
        <v>40271</v>
      </c>
      <c r="AG15" s="9">
        <f>INDEX(AG14+{7;14;21;28;35;42},MATCH(,COUNTIF($Z$2:$Z$40,AG14+{7;14;21;28;35;42}),))</f>
        <v>40276</v>
      </c>
    </row>
    <row r="16" spans="1:33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25">
        <f>DATE(A$1+1,1,3)</f>
        <v>40546</v>
      </c>
      <c r="AB16" s="5">
        <v>14</v>
      </c>
      <c r="AC16" s="9"/>
      <c r="AD16" s="9">
        <f>INDEX(AD15+{7;14;21;28;35;42},MATCH(,COUNTIF($Z$2:$Z$40,AD15+{7;14;21;28;35;42}),))</f>
        <v>40288</v>
      </c>
      <c r="AE16" s="9">
        <f>INDEX(AE15+{7;14;21;28;35;42},MATCH(,COUNTIF($Z$2:$Z$40,AE15+{7;14;21;28;35;42}),))</f>
        <v>40287</v>
      </c>
      <c r="AF16" s="9">
        <f>INDEX(AF15+{7;14;21;28;35;42},MATCH(,COUNTIF($Z$2:$Z$40,AF15+{7;14;21;28;35;42}),))</f>
        <v>40278</v>
      </c>
      <c r="AG16" s="9">
        <f>INDEX(AG15+{7;14;21;28;35;42},MATCH(,COUNTIF($Z$2:$Z$40,AG15+{7;14;21;28;35;42}),))</f>
        <v>40283</v>
      </c>
    </row>
    <row r="17" spans="1:33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25">
        <f>DATE(A$1+1,1,4)</f>
        <v>40547</v>
      </c>
      <c r="AB17" s="5">
        <v>15</v>
      </c>
      <c r="AC17" s="9"/>
      <c r="AD17" s="9">
        <f>INDEX(AD16+{7;14;21;28;35;42},MATCH(,COUNTIF($Z$2:$Z$40,AD16+{7;14;21;28;35;42}),))</f>
        <v>40295</v>
      </c>
      <c r="AE17" s="9">
        <f>INDEX(AE16+{7;14;21;28;35;42},MATCH(,COUNTIF($Z$2:$Z$40,AE16+{7;14;21;28;35;42}),))</f>
        <v>40294</v>
      </c>
      <c r="AF17" s="9">
        <f>INDEX(AF16+{7;14;21;28;35;42},MATCH(,COUNTIF($Z$2:$Z$40,AF16+{7;14;21;28;35;42}),))</f>
        <v>40285</v>
      </c>
      <c r="AG17" s="9">
        <f>INDEX(AG16+{7;14;21;28;35;42},MATCH(,COUNTIF($Z$2:$Z$40,AG16+{7;14;21;28;35;42}),))</f>
        <v>40290</v>
      </c>
    </row>
    <row r="18" spans="1:33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25">
        <f>DATE(A$1+1,1,5)</f>
        <v>40548</v>
      </c>
      <c r="AB18" s="5">
        <v>16</v>
      </c>
      <c r="AC18" s="9"/>
      <c r="AD18" s="9">
        <f>INDEX(AD17+{7;14;21;28;35;42},MATCH(,COUNTIF($Z$2:$Z$40,AD17+{7;14;21;28;35;42}),))</f>
        <v>40302</v>
      </c>
      <c r="AE18" s="9">
        <f>INDEX(AE17+{7;14;21;28;35;42},MATCH(,COUNTIF($Z$2:$Z$40,AE17+{7;14;21;28;35;42}),))</f>
        <v>40301</v>
      </c>
      <c r="AF18" s="9">
        <f>INDEX(AF17+{7;14;21;28;35;42},MATCH(,COUNTIF($Z$2:$Z$40,AF17+{7;14;21;28;35;42}),))</f>
        <v>40292</v>
      </c>
      <c r="AG18" s="9">
        <f>INDEX(AG17+{7;14;21;28;35;42},MATCH(,COUNTIF($Z$2:$Z$40,AG17+{7;14;21;28;35;42}),))</f>
        <v>40297</v>
      </c>
    </row>
    <row r="19" spans="1:33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25">
        <f>DATE(A$1+1,1,7)</f>
        <v>40550</v>
      </c>
      <c r="AB19" s="5">
        <v>17</v>
      </c>
      <c r="AC19" s="9"/>
      <c r="AD19" s="9">
        <f>INDEX(AD18+{7;14;21;28;35;42},MATCH(,COUNTIF($Z$2:$Z$40,AD18+{7;14;21;28;35;42}),))</f>
        <v>40309</v>
      </c>
      <c r="AE19" s="9">
        <f>INDEX(AE18+{7;14;21;28;35;42},MATCH(,COUNTIF($Z$2:$Z$40,AE18+{7;14;21;28;35;42}),))</f>
        <v>40308</v>
      </c>
      <c r="AF19" s="9">
        <f>INDEX(AF18+{7;14;21;28;35;42},MATCH(,COUNTIF($Z$2:$Z$40,AF18+{7;14;21;28;35;42}),))</f>
        <v>40306</v>
      </c>
      <c r="AG19" s="9">
        <f>INDEX(AG18+{7;14;21;28;35;42},MATCH(,COUNTIF($Z$2:$Z$40,AG18+{7;14;21;28;35;42}),))</f>
        <v>40304</v>
      </c>
    </row>
    <row r="20" spans="1:3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25">
        <f>DATE(A$1+1,2,23)</f>
        <v>40597</v>
      </c>
      <c r="AB20" s="5">
        <v>18</v>
      </c>
      <c r="AC20" s="9"/>
      <c r="AD20" s="9">
        <f>INDEX(AD19+{7;14;21;28;35;42},MATCH(,COUNTIF($Z$2:$Z$40,AD19+{7;14;21;28;35;42}),))</f>
        <v>40316</v>
      </c>
      <c r="AE20" s="9">
        <f>INDEX(AE19+{7;14;21;28;35;42},MATCH(,COUNTIF($Z$2:$Z$40,AE19+{7;14;21;28;35;42}),))</f>
        <v>40315</v>
      </c>
      <c r="AF20" s="9">
        <f>INDEX(AF19+{7;14;21;28;35;42},MATCH(,COUNTIF($Z$2:$Z$40,AF19+{7;14;21;28;35;42}),))</f>
        <v>40313</v>
      </c>
      <c r="AG20" s="9">
        <f>INDEX(AG19+{7;14;21;28;35;42},MATCH(,COUNTIF($Z$2:$Z$40,AG19+{7;14;21;28;35;42}),))</f>
        <v>40311</v>
      </c>
    </row>
    <row r="21" spans="1:33" ht="15">
      <c r="A21" s="23" t="s">
        <v>12</v>
      </c>
      <c r="B21" s="23"/>
      <c r="C21" s="23"/>
      <c r="D21" s="23"/>
      <c r="E21" s="23"/>
      <c r="F21" s="23"/>
      <c r="G21" s="23"/>
      <c r="H21" s="1"/>
      <c r="I21" s="23" t="s">
        <v>11</v>
      </c>
      <c r="J21" s="23"/>
      <c r="K21" s="23"/>
      <c r="L21" s="23"/>
      <c r="M21" s="23"/>
      <c r="N21" s="23"/>
      <c r="O21" s="23"/>
      <c r="P21" s="1"/>
      <c r="Q21" s="23" t="s">
        <v>10</v>
      </c>
      <c r="R21" s="23"/>
      <c r="S21" s="23"/>
      <c r="T21" s="23"/>
      <c r="U21" s="23"/>
      <c r="V21" s="23"/>
      <c r="W21" s="23"/>
      <c r="X21" s="1"/>
      <c r="Z21" s="25">
        <f>DATE(A$1+1,3,8)</f>
        <v>40610</v>
      </c>
      <c r="AB21" s="5">
        <v>19</v>
      </c>
      <c r="AC21" s="9"/>
      <c r="AD21" s="9">
        <f>INDEX(AD20+{7;14;21;28;35;42},MATCH(,COUNTIF($Z$2:$Z$40,AD20+{7;14;21;28;35;42}),))</f>
        <v>40323</v>
      </c>
      <c r="AE21" s="9">
        <f>INDEX(AE20+{7;14;21;28;35;42},MATCH(,COUNTIF($Z$2:$Z$40,AE20+{7;14;21;28;35;42}),))</f>
        <v>40322</v>
      </c>
      <c r="AF21" s="9">
        <f>INDEX(AF20+{7;14;21;28;35;42},MATCH(,COUNTIF($Z$2:$Z$40,AF20+{7;14;21;28;35;42}),))</f>
        <v>40320</v>
      </c>
      <c r="AG21" s="9">
        <f>INDEX(AG20+{7;14;21;28;35;42},MATCH(,COUNTIF($Z$2:$Z$40,AG20+{7;14;21;28;35;42}),))</f>
        <v>40318</v>
      </c>
    </row>
    <row r="22" spans="1:33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25">
        <f>DATE(A$1+1,5,1)</f>
        <v>40664</v>
      </c>
      <c r="AB22" s="5">
        <v>20</v>
      </c>
      <c r="AC22" s="9"/>
      <c r="AD22" s="9">
        <f>INDEX(AD21+{7;14;21;28;35;42},MATCH(,COUNTIF($Z$2:$Z$40,AD21+{7;14;21;28;35;42}),))</f>
        <v>40330</v>
      </c>
      <c r="AE22" s="9">
        <f>INDEX(AE21+{7;14;21;28;35;42},MATCH(,COUNTIF($Z$2:$Z$40,AE21+{7;14;21;28;35;42}),))</f>
        <v>40329</v>
      </c>
      <c r="AF22" s="9">
        <f>INDEX(AF21+{7;14;21;28;35;42},MATCH(,COUNTIF($Z$2:$Z$40,AF21+{7;14;21;28;35;42}),))</f>
        <v>40327</v>
      </c>
      <c r="AG22" s="9">
        <f>INDEX(AG21+{7;14;21;28;35;42},MATCH(,COUNTIF($Z$2:$Z$40,AG21+{7;14;21;28;35;42}),))</f>
        <v>40325</v>
      </c>
    </row>
    <row r="23" spans="1:33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25">
        <f>DATE(A$1+1,5,9)</f>
        <v>40672</v>
      </c>
      <c r="AB23" s="5">
        <v>21</v>
      </c>
      <c r="AC23" s="9"/>
      <c r="AD23" s="9">
        <f>INDEX(AD22+{7;14;21;28;35;42},MATCH(,COUNTIF($Z$2:$Z$40,AD22+{7;14;21;28;35;42}),))</f>
        <v>40337</v>
      </c>
      <c r="AE23" s="9">
        <f>INDEX(AE22+{7;14;21;28;35;42},MATCH(,COUNTIF($Z$2:$Z$40,AE22+{7;14;21;28;35;42}),))</f>
        <v>40336</v>
      </c>
      <c r="AF23" s="9">
        <f>INDEX(AF22+{7;14;21;28;35;42},MATCH(,COUNTIF($Z$2:$Z$40,AF22+{7;14;21;28;35;42}),))</f>
        <v>40334</v>
      </c>
      <c r="AG23" s="9">
        <f>INDEX(AG22+{7;14;21;28;35;42},MATCH(,COUNTIF($Z$2:$Z$40,AG22+{7;14;21;28;35;42}),))</f>
        <v>40332</v>
      </c>
    </row>
    <row r="24" spans="1:33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25">
        <f>DATE(A$1+1,6,12)</f>
        <v>40706</v>
      </c>
      <c r="AB24" s="5">
        <v>22</v>
      </c>
      <c r="AC24" s="9"/>
      <c r="AD24" s="9">
        <f>INDEX(AD23+{7;14;21;28;35;42},MATCH(,COUNTIF($Z$2:$Z$40,AD23+{7;14;21;28;35;42}),))</f>
        <v>40344</v>
      </c>
      <c r="AE24" s="9">
        <f>INDEX(AE23+{7;14;21;28;35;42},MATCH(,COUNTIF($Z$2:$Z$40,AE23+{7;14;21;28;35;42}),))</f>
        <v>40343</v>
      </c>
      <c r="AF24" s="9">
        <f>INDEX(AF23+{7;14;21;28;35;42},MATCH(,COUNTIF($Z$2:$Z$40,AF23+{7;14;21;28;35;42}),))</f>
        <v>40348</v>
      </c>
      <c r="AG24" s="9">
        <f>INDEX(AG23+{7;14;21;28;35;42},MATCH(,COUNTIF($Z$2:$Z$40,AG23+{7;14;21;28;35;42}),))</f>
        <v>40339</v>
      </c>
    </row>
    <row r="25" spans="1:33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25"/>
      <c r="AB25" s="5">
        <v>23</v>
      </c>
      <c r="AC25" s="9"/>
      <c r="AD25" s="9">
        <f>INDEX(AD24+{7;14;21;28;35;42},MATCH(,COUNTIF($Z$2:$Z$40,AD24+{7;14;21;28;35;42}),))</f>
        <v>40351</v>
      </c>
      <c r="AE25" s="9">
        <f>INDEX(AE24+{7;14;21;28;35;42},MATCH(,COUNTIF($Z$2:$Z$40,AE24+{7;14;21;28;35;42}),))</f>
        <v>40350</v>
      </c>
      <c r="AF25" s="9">
        <f>INDEX(AF24+{7;14;21;28;35;42},MATCH(,COUNTIF($Z$2:$Z$40,AF24+{7;14;21;28;35;42}),))</f>
        <v>40355</v>
      </c>
      <c r="AG25" s="9">
        <f>INDEX(AG24+{7;14;21;28;35;42},MATCH(,COUNTIF($Z$2:$Z$40,AG24+{7;14;21;28;35;42}),))</f>
        <v>40346</v>
      </c>
    </row>
    <row r="26" spans="1:33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Z26" s="25"/>
      <c r="AB26" s="5">
        <v>24</v>
      </c>
      <c r="AC26" s="9"/>
      <c r="AD26" s="9">
        <f>INDEX(AD25+{7;14;21;28;35;42},MATCH(,COUNTIF($Z$2:$Z$40,AD25+{7;14;21;28;35;42}),))</f>
        <v>40358</v>
      </c>
      <c r="AE26" s="9">
        <f>INDEX(AE25+{7;14;21;28;35;42},MATCH(,COUNTIF($Z$2:$Z$40,AE25+{7;14;21;28;35;42}),))</f>
        <v>40357</v>
      </c>
      <c r="AF26" s="9">
        <f>INDEX(AF25+{7;14;21;28;35;42},MATCH(,COUNTIF($Z$2:$Z$40,AF25+{7;14;21;28;35;42}),))</f>
        <v>40362</v>
      </c>
      <c r="AG26" s="9">
        <f>INDEX(AG25+{7;14;21;28;35;42},MATCH(,COUNTIF($Z$2:$Z$40,AG25+{7;14;21;28;35;42}),))</f>
        <v>40353</v>
      </c>
    </row>
    <row r="27" spans="1:33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Z27" s="25"/>
      <c r="AB27" s="5">
        <v>25</v>
      </c>
      <c r="AC27" s="9"/>
      <c r="AD27" s="9">
        <f>INDEX(AD26+{7;14;21;28;35;42},MATCH(,COUNTIF($Z$2:$Z$40,AD26+{7;14;21;28;35;42}),))</f>
        <v>40365</v>
      </c>
      <c r="AE27" s="9">
        <f>INDEX(AE26+{7;14;21;28;35;42},MATCH(,COUNTIF($Z$2:$Z$40,AE26+{7;14;21;28;35;42}),))</f>
        <v>40364</v>
      </c>
      <c r="AF27" s="9">
        <f>INDEX(AF26+{7;14;21;28;35;42},MATCH(,COUNTIF($Z$2:$Z$40,AF26+{7;14;21;28;35;42}),))</f>
        <v>40369</v>
      </c>
      <c r="AG27" s="9">
        <f>INDEX(AG26+{7;14;21;28;35;42},MATCH(,COUNTIF($Z$2:$Z$40,AG26+{7;14;21;28;35;42}),))</f>
        <v>40360</v>
      </c>
    </row>
    <row r="28" spans="1:33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Z28" s="25"/>
      <c r="AB28" s="5">
        <v>26</v>
      </c>
      <c r="AC28" s="9"/>
      <c r="AD28" s="9">
        <f>INDEX(AD27+{7;14;21;28;35;42},MATCH(,COUNTIF($Z$2:$Z$40,AD27+{7;14;21;28;35;42}),))</f>
        <v>40372</v>
      </c>
      <c r="AE28" s="9">
        <f>INDEX(AE27+{7;14;21;28;35;42},MATCH(,COUNTIF($Z$2:$Z$40,AE27+{7;14;21;28;35;42}),))</f>
        <v>40371</v>
      </c>
      <c r="AF28" s="9">
        <f>INDEX(AF27+{7;14;21;28;35;42},MATCH(,COUNTIF($Z$2:$Z$40,AF27+{7;14;21;28;35;42}),))</f>
        <v>40376</v>
      </c>
      <c r="AG28" s="9">
        <f>INDEX(AG27+{7;14;21;28;35;42},MATCH(,COUNTIF($Z$2:$Z$40,AG27+{7;14;21;28;35;42}),))</f>
        <v>40367</v>
      </c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25"/>
      <c r="AB29" s="5">
        <v>27</v>
      </c>
      <c r="AC29" s="9"/>
      <c r="AD29" s="9">
        <f>INDEX(AD28+{7;14;21;28;35;42},MATCH(,COUNTIF($Z$2:$Z$40,AD28+{7;14;21;28;35;42}),))</f>
        <v>40379</v>
      </c>
      <c r="AE29" s="9">
        <f>INDEX(AE28+{7;14;21;28;35;42},MATCH(,COUNTIF($Z$2:$Z$40,AE28+{7;14;21;28;35;42}),))</f>
        <v>40378</v>
      </c>
      <c r="AF29" s="9">
        <f>INDEX(AF28+{7;14;21;28;35;42},MATCH(,COUNTIF($Z$2:$Z$40,AF28+{7;14;21;28;35;42}),))</f>
        <v>40383</v>
      </c>
      <c r="AG29" s="9">
        <f>INDEX(AG28+{7;14;21;28;35;42},MATCH(,COUNTIF($Z$2:$Z$40,AG28+{7;14;21;28;35;42}),))</f>
        <v>40374</v>
      </c>
    </row>
    <row r="30" spans="1:33" ht="15">
      <c r="A30" s="23" t="s">
        <v>9</v>
      </c>
      <c r="B30" s="23"/>
      <c r="C30" s="23"/>
      <c r="D30" s="23"/>
      <c r="E30" s="23"/>
      <c r="F30" s="23"/>
      <c r="G30" s="23"/>
      <c r="H30" s="1"/>
      <c r="I30" s="23" t="s">
        <v>8</v>
      </c>
      <c r="J30" s="23"/>
      <c r="K30" s="23"/>
      <c r="L30" s="23"/>
      <c r="M30" s="23"/>
      <c r="N30" s="23"/>
      <c r="O30" s="23"/>
      <c r="P30" s="1"/>
      <c r="Q30" s="23" t="s">
        <v>7</v>
      </c>
      <c r="R30" s="23"/>
      <c r="S30" s="23"/>
      <c r="T30" s="23"/>
      <c r="U30" s="23"/>
      <c r="V30" s="23"/>
      <c r="W30" s="23"/>
      <c r="X30" s="1"/>
      <c r="Z30" s="25"/>
      <c r="AB30" s="5">
        <v>28</v>
      </c>
      <c r="AC30" s="9"/>
      <c r="AD30" s="9">
        <f>INDEX(AD29+{7;14;21;28;35;42},MATCH(,COUNTIF($Z$2:$Z$40,AD29+{7;14;21;28;35;42}),))</f>
        <v>40386</v>
      </c>
      <c r="AE30" s="9">
        <f>INDEX(AE29+{7;14;21;28;35;42},MATCH(,COUNTIF($Z$2:$Z$40,AE29+{7;14;21;28;35;42}),))</f>
        <v>40385</v>
      </c>
      <c r="AF30" s="9">
        <f>INDEX(AF29+{7;14;21;28;35;42},MATCH(,COUNTIF($Z$2:$Z$40,AF29+{7;14;21;28;35;42}),))</f>
        <v>40390</v>
      </c>
      <c r="AG30" s="9">
        <f>INDEX(AG29+{7;14;21;28;35;42},MATCH(,COUNTIF($Z$2:$Z$40,AG29+{7;14;21;28;35;42}),))</f>
        <v>40381</v>
      </c>
    </row>
    <row r="31" spans="1:33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Z31" s="25"/>
      <c r="AB31" s="5">
        <v>29</v>
      </c>
      <c r="AC31" s="9"/>
      <c r="AD31" s="9">
        <f>INDEX(AD30+{7;14;21;28;35;42},MATCH(,COUNTIF($Z$2:$Z$40,AD30+{7;14;21;28;35;42}),))</f>
        <v>40393</v>
      </c>
      <c r="AE31" s="9">
        <f>INDEX(AE30+{7;14;21;28;35;42},MATCH(,COUNTIF($Z$2:$Z$40,AE30+{7;14;21;28;35;42}),))</f>
        <v>40392</v>
      </c>
      <c r="AF31" s="9">
        <f>INDEX(AF30+{7;14;21;28;35;42},MATCH(,COUNTIF($Z$2:$Z$40,AF30+{7;14;21;28;35;42}),))</f>
        <v>40397</v>
      </c>
      <c r="AG31" s="9">
        <f>INDEX(AG30+{7;14;21;28;35;42},MATCH(,COUNTIF($Z$2:$Z$40,AG30+{7;14;21;28;35;42}),))</f>
        <v>40388</v>
      </c>
    </row>
    <row r="32" spans="1:33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Z32" s="25"/>
      <c r="AB32" s="5">
        <v>30</v>
      </c>
      <c r="AC32" s="9"/>
      <c r="AD32" s="9">
        <f>INDEX(AD31+{7;14;21;28;35;42},MATCH(,COUNTIF($Z$2:$Z$40,AD31+{7;14;21;28;35;42}),))</f>
        <v>40400</v>
      </c>
      <c r="AE32" s="9">
        <f>INDEX(AE31+{7;14;21;28;35;42},MATCH(,COUNTIF($Z$2:$Z$40,AE31+{7;14;21;28;35;42}),))</f>
        <v>40399</v>
      </c>
      <c r="AF32" s="9">
        <f>INDEX(AF31+{7;14;21;28;35;42},MATCH(,COUNTIF($Z$2:$Z$40,AF31+{7;14;21;28;35;42}),))</f>
        <v>40404</v>
      </c>
      <c r="AG32" s="9">
        <f>INDEX(AG31+{7;14;21;28;35;42},MATCH(,COUNTIF($Z$2:$Z$40,AG31+{7;14;21;28;35;42}),))</f>
        <v>40395</v>
      </c>
    </row>
    <row r="33" spans="1:33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Z33" s="25"/>
      <c r="AB33" s="5">
        <v>31</v>
      </c>
      <c r="AC33" s="9"/>
      <c r="AD33" s="9">
        <f>INDEX(AD32+{7;14;21;28;35;42},MATCH(,COUNTIF($Z$2:$Z$40,AD32+{7;14;21;28;35;42}),))</f>
        <v>40407</v>
      </c>
      <c r="AE33" s="9">
        <f>INDEX(AE32+{7;14;21;28;35;42},MATCH(,COUNTIF($Z$2:$Z$40,AE32+{7;14;21;28;35;42}),))</f>
        <v>40406</v>
      </c>
      <c r="AF33" s="9">
        <f>INDEX(AF32+{7;14;21;28;35;42},MATCH(,COUNTIF($Z$2:$Z$40,AF32+{7;14;21;28;35;42}),))</f>
        <v>40411</v>
      </c>
      <c r="AG33" s="9">
        <f>INDEX(AG32+{7;14;21;28;35;42},MATCH(,COUNTIF($Z$2:$Z$40,AG32+{7;14;21;28;35;42}),))</f>
        <v>40402</v>
      </c>
    </row>
    <row r="34" spans="1:33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Z34" s="25"/>
      <c r="AB34" s="5">
        <v>32</v>
      </c>
      <c r="AC34" s="9"/>
      <c r="AD34" s="9">
        <f>INDEX(AD33+{7;14;21;28;35;42},MATCH(,COUNTIF($Z$2:$Z$40,AD33+{7;14;21;28;35;42}),))</f>
        <v>40414</v>
      </c>
      <c r="AE34" s="9">
        <f>INDEX(AE33+{7;14;21;28;35;42},MATCH(,COUNTIF($Z$2:$Z$40,AE33+{7;14;21;28;35;42}),))</f>
        <v>40413</v>
      </c>
      <c r="AF34" s="9">
        <f>INDEX(AF33+{7;14;21;28;35;42},MATCH(,COUNTIF($Z$2:$Z$40,AF33+{7;14;21;28;35;42}),))</f>
        <v>40418</v>
      </c>
      <c r="AG34" s="9">
        <f>INDEX(AG33+{7;14;21;28;35;42},MATCH(,COUNTIF($Z$2:$Z$40,AG33+{7;14;21;28;35;42}),))</f>
        <v>40409</v>
      </c>
    </row>
    <row r="35" spans="1:33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Z35" s="25"/>
      <c r="AB35" s="5">
        <v>33</v>
      </c>
      <c r="AC35" s="9"/>
      <c r="AD35" s="9">
        <f>INDEX(AD34+{7;14;21;28;35;42},MATCH(,COUNTIF($Z$2:$Z$40,AD34+{7;14;21;28;35;42}),))</f>
        <v>40421</v>
      </c>
      <c r="AE35" s="9">
        <f>INDEX(AE34+{7;14;21;28;35;42},MATCH(,COUNTIF($Z$2:$Z$40,AE34+{7;14;21;28;35;42}),))</f>
        <v>40420</v>
      </c>
      <c r="AF35" s="9">
        <f>INDEX(AF34+{7;14;21;28;35;42},MATCH(,COUNTIF($Z$2:$Z$40,AF34+{7;14;21;28;35;42}),))</f>
        <v>40425</v>
      </c>
      <c r="AG35" s="9">
        <f>INDEX(AG34+{7;14;21;28;35;42},MATCH(,COUNTIF($Z$2:$Z$40,AG34+{7;14;21;28;35;42}),))</f>
        <v>40416</v>
      </c>
    </row>
    <row r="36" spans="1:33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Z36" s="25"/>
      <c r="AB36" s="5">
        <v>34</v>
      </c>
      <c r="AC36" s="9"/>
      <c r="AD36" s="9">
        <f>INDEX(AD35+{7;14;21;28;35;42},MATCH(,COUNTIF($Z$2:$Z$40,AD35+{7;14;21;28;35;42}),))</f>
        <v>40428</v>
      </c>
      <c r="AE36" s="9">
        <f>INDEX(AE35+{7;14;21;28;35;42},MATCH(,COUNTIF($Z$2:$Z$40,AE35+{7;14;21;28;35;42}),))</f>
        <v>40427</v>
      </c>
      <c r="AF36" s="9">
        <f>INDEX(AF35+{7;14;21;28;35;42},MATCH(,COUNTIF($Z$2:$Z$40,AF35+{7;14;21;28;35;42}),))</f>
        <v>40432</v>
      </c>
      <c r="AG36" s="9">
        <f>INDEX(AG35+{7;14;21;28;35;42},MATCH(,COUNTIF($Z$2:$Z$40,AG35+{7;14;21;28;35;42}),))</f>
        <v>40423</v>
      </c>
    </row>
    <row r="37" spans="1:33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Z37" s="25"/>
      <c r="AB37" s="5">
        <v>35</v>
      </c>
      <c r="AC37" s="9"/>
      <c r="AD37" s="9">
        <f>INDEX(AD36+{7;14;21;28;35;42},MATCH(,COUNTIF($Z$2:$Z$40,AD36+{7;14;21;28;35;42}),))</f>
        <v>40435</v>
      </c>
      <c r="AE37" s="9">
        <f>INDEX(AE36+{7;14;21;28;35;42},MATCH(,COUNTIF($Z$2:$Z$40,AE36+{7;14;21;28;35;42}),))</f>
        <v>40434</v>
      </c>
      <c r="AF37" s="9">
        <f>INDEX(AF36+{7;14;21;28;35;42},MATCH(,COUNTIF($Z$2:$Z$40,AF36+{7;14;21;28;35;42}),))</f>
        <v>40439</v>
      </c>
      <c r="AG37" s="9">
        <f>INDEX(AG36+{7;14;21;28;35;42},MATCH(,COUNTIF($Z$2:$Z$40,AG36+{7;14;21;28;35;42}),))</f>
        <v>40430</v>
      </c>
    </row>
    <row r="38" spans="26:33" ht="15">
      <c r="Z38" s="25"/>
      <c r="AB38" s="5">
        <v>36</v>
      </c>
      <c r="AC38" s="9"/>
      <c r="AD38" s="9">
        <f>INDEX(AD37+{7;14;21;28;35;42},MATCH(,COUNTIF($Z$2:$Z$40,AD37+{7;14;21;28;35;42}),))</f>
        <v>40442</v>
      </c>
      <c r="AE38" s="9">
        <f>INDEX(AE37+{7;14;21;28;35;42},MATCH(,COUNTIF($Z$2:$Z$40,AE37+{7;14;21;28;35;42}),))</f>
        <v>40441</v>
      </c>
      <c r="AF38" s="9">
        <f>INDEX(AF37+{7;14;21;28;35;42},MATCH(,COUNTIF($Z$2:$Z$40,AF37+{7;14;21;28;35;42}),))</f>
        <v>40446</v>
      </c>
      <c r="AG38" s="9">
        <f>INDEX(AG37+{7;14;21;28;35;42},MATCH(,COUNTIF($Z$2:$Z$40,AG37+{7;14;21;28;35;42}),))</f>
        <v>40437</v>
      </c>
    </row>
    <row r="39" spans="26:33" ht="15">
      <c r="Z39" s="25"/>
      <c r="AB39" s="8">
        <v>37</v>
      </c>
      <c r="AC39" s="9"/>
      <c r="AD39" s="9">
        <f>INDEX(AD38+{7;14;21;28;35;42},MATCH(,COUNTIF($Z$2:$Z$40,AD38+{7;14;21;28;35;42}),))</f>
        <v>40449</v>
      </c>
      <c r="AE39" s="9">
        <f>INDEX(AE38+{7;14;21;28;35;42},MATCH(,COUNTIF($Z$2:$Z$40,AE38+{7;14;21;28;35;42}),))</f>
        <v>40448</v>
      </c>
      <c r="AF39" s="9">
        <f>INDEX(AF38+{7;14;21;28;35;42},MATCH(,COUNTIF($Z$2:$Z$40,AF38+{7;14;21;28;35;42}),))</f>
        <v>40453</v>
      </c>
      <c r="AG39" s="9">
        <f>INDEX(AG38+{7;14;21;28;35;42},MATCH(,COUNTIF($Z$2:$Z$40,AG38+{7;14;21;28;35;42}),))</f>
        <v>40444</v>
      </c>
    </row>
    <row r="40" spans="4:33" ht="15">
      <c r="D40" t="s">
        <v>23</v>
      </c>
      <c r="Z40" s="25"/>
      <c r="AB40" s="8">
        <v>38</v>
      </c>
      <c r="AC40" s="9"/>
      <c r="AD40" s="9">
        <f>INDEX(AD39+{7;14;21;28;35;42},MATCH(,COUNTIF($Z$2:$Z$40,AD39+{7;14;21;28;35;42}),))</f>
        <v>40456</v>
      </c>
      <c r="AE40" s="9">
        <f>INDEX(AE39+{7;14;21;28;35;42},MATCH(,COUNTIF($Z$2:$Z$40,AE39+{7;14;21;28;35;42}),))</f>
        <v>40455</v>
      </c>
      <c r="AF40" s="9">
        <f>INDEX(AF39+{7;14;21;28;35;42},MATCH(,COUNTIF($Z$2:$Z$40,AF39+{7;14;21;28;35;42}),))</f>
        <v>40460</v>
      </c>
      <c r="AG40" s="9">
        <f>INDEX(AG39+{7;14;21;28;35;42},MATCH(,COUNTIF($Z$2:$Z$40,AG39+{7;14;21;28;35;42}),))</f>
        <v>40451</v>
      </c>
    </row>
    <row r="41" spans="5:33" ht="15">
      <c r="E41" t="s">
        <v>24</v>
      </c>
      <c r="AB41" s="8">
        <v>39</v>
      </c>
      <c r="AC41" s="9"/>
      <c r="AD41" s="9">
        <f>INDEX(AD40+{7;14;21;28;35;42},MATCH(,COUNTIF($Z$2:$Z$40,AD40+{7;14;21;28;35;42}),))</f>
        <v>40463</v>
      </c>
      <c r="AE41" s="9">
        <f>INDEX(AE40+{7;14;21;28;35;42},MATCH(,COUNTIF($Z$2:$Z$40,AE40+{7;14;21;28;35;42}),))</f>
        <v>40462</v>
      </c>
      <c r="AF41" s="9">
        <f>INDEX(AF40+{7;14;21;28;35;42},MATCH(,COUNTIF($Z$2:$Z$40,AF40+{7;14;21;28;35;42}),))</f>
        <v>40467</v>
      </c>
      <c r="AG41" s="9">
        <f>INDEX(AG40+{7;14;21;28;35;42},MATCH(,COUNTIF($Z$2:$Z$40,AG40+{7;14;21;28;35;42}),))</f>
        <v>40458</v>
      </c>
    </row>
    <row r="42" spans="28:33" ht="15">
      <c r="AB42" s="8">
        <v>40</v>
      </c>
      <c r="AC42" s="9"/>
      <c r="AD42" s="9">
        <f>INDEX(AD41+{7;14;21;28;35;42},MATCH(,COUNTIF($Z$2:$Z$40,AD41+{7;14;21;28;35;42}),))</f>
        <v>40470</v>
      </c>
      <c r="AE42" s="9">
        <f>INDEX(AE41+{7;14;21;28;35;42},MATCH(,COUNTIF($Z$2:$Z$40,AE41+{7;14;21;28;35;42}),))</f>
        <v>40469</v>
      </c>
      <c r="AF42" s="9">
        <f>INDEX(AF41+{7;14;21;28;35;42},MATCH(,COUNTIF($Z$2:$Z$40,AF41+{7;14;21;28;35;42}),))</f>
        <v>40474</v>
      </c>
      <c r="AG42" s="9">
        <f>INDEX(AG41+{7;14;21;28;35;42},MATCH(,COUNTIF($Z$2:$Z$40,AG41+{7;14;21;28;35;42}),))</f>
        <v>40465</v>
      </c>
    </row>
    <row r="43" spans="28:33" ht="15">
      <c r="AB43" s="8">
        <v>41</v>
      </c>
      <c r="AC43" s="9"/>
      <c r="AD43" s="9">
        <f>INDEX(AD42+{7;14;21;28;35;42},MATCH(,COUNTIF($Z$2:$Z$40,AD42+{7;14;21;28;35;42}),))</f>
        <v>40477</v>
      </c>
      <c r="AE43" s="9">
        <f>INDEX(AE42+{7;14;21;28;35;42},MATCH(,COUNTIF($Z$2:$Z$40,AE42+{7;14;21;28;35;42}),))</f>
        <v>40476</v>
      </c>
      <c r="AF43" s="9">
        <f>INDEX(AF42+{7;14;21;28;35;42},MATCH(,COUNTIF($Z$2:$Z$40,AF42+{7;14;21;28;35;42}),))</f>
        <v>40481</v>
      </c>
      <c r="AG43" s="9">
        <f>INDEX(AG42+{7;14;21;28;35;42},MATCH(,COUNTIF($Z$2:$Z$40,AG42+{7;14;21;28;35;42}),))</f>
        <v>40472</v>
      </c>
    </row>
    <row r="44" spans="28:33" ht="15">
      <c r="AB44" s="8">
        <v>42</v>
      </c>
      <c r="AC44" s="9"/>
      <c r="AD44" s="9">
        <f>INDEX(AD43+{7;14;21;28;35;42},MATCH(,COUNTIF($Z$2:$Z$40,AD43+{7;14;21;28;35;42}),))</f>
        <v>40484</v>
      </c>
      <c r="AE44" s="9">
        <f>INDEX(AE43+{7;14;21;28;35;42},MATCH(,COUNTIF($Z$2:$Z$40,AE43+{7;14;21;28;35;42}),))</f>
        <v>40483</v>
      </c>
      <c r="AF44" s="9">
        <f>INDEX(AF43+{7;14;21;28;35;42},MATCH(,COUNTIF($Z$2:$Z$40,AF43+{7;14;21;28;35;42}),))</f>
        <v>40488</v>
      </c>
      <c r="AG44" s="9">
        <f>INDEX(AG43+{7;14;21;28;35;42},MATCH(,COUNTIF($Z$2:$Z$40,AG43+{7;14;21;28;35;42}),))</f>
        <v>40479</v>
      </c>
    </row>
    <row r="45" spans="28:33" ht="15">
      <c r="AB45" s="8">
        <v>43</v>
      </c>
      <c r="AC45" s="9"/>
      <c r="AD45" s="9">
        <f>INDEX(AD44+{7;14;21;28;35;42},MATCH(,COUNTIF($Z$2:$Z$40,AD44+{7;14;21;28;35;42}),))</f>
        <v>40491</v>
      </c>
      <c r="AE45" s="9">
        <f>INDEX(AE44+{7;14;21;28;35;42},MATCH(,COUNTIF($Z$2:$Z$40,AE44+{7;14;21;28;35;42}),))</f>
        <v>40490</v>
      </c>
      <c r="AF45" s="9">
        <f>INDEX(AF44+{7;14;21;28;35;42},MATCH(,COUNTIF($Z$2:$Z$40,AF44+{7;14;21;28;35;42}),))</f>
        <v>40495</v>
      </c>
      <c r="AG45" s="9">
        <f>INDEX(AG44+{7;14;21;28;35;42},MATCH(,COUNTIF($Z$2:$Z$40,AG44+{7;14;21;28;35;42}),))</f>
        <v>40493</v>
      </c>
    </row>
    <row r="46" spans="28:33" ht="15">
      <c r="AB46" s="8">
        <v>44</v>
      </c>
      <c r="AC46" s="9"/>
      <c r="AD46" s="9">
        <f>INDEX(AD45+{7;14;21;28;35;42},MATCH(,COUNTIF($Z$2:$Z$40,AD45+{7;14;21;28;35;42}),))</f>
        <v>40498</v>
      </c>
      <c r="AE46" s="9">
        <f>INDEX(AE45+{7;14;21;28;35;42},MATCH(,COUNTIF($Z$2:$Z$40,AE45+{7;14;21;28;35;42}),))</f>
        <v>40497</v>
      </c>
      <c r="AF46" s="9">
        <f>INDEX(AF45+{7;14;21;28;35;42},MATCH(,COUNTIF($Z$2:$Z$40,AF45+{7;14;21;28;35;42}),))</f>
        <v>40502</v>
      </c>
      <c r="AG46" s="9">
        <f>INDEX(AG45+{7;14;21;28;35;42},MATCH(,COUNTIF($Z$2:$Z$40,AG45+{7;14;21;28;35;42}),))</f>
        <v>40500</v>
      </c>
    </row>
    <row r="47" spans="28:33" ht="15">
      <c r="AB47" s="8">
        <v>45</v>
      </c>
      <c r="AC47" s="9"/>
      <c r="AD47" s="9">
        <f>INDEX(AD46+{7;14;21;28;35;42},MATCH(,COUNTIF($Z$2:$Z$40,AD46+{7;14;21;28;35;42}),))</f>
        <v>40505</v>
      </c>
      <c r="AE47" s="9">
        <f>INDEX(AE46+{7;14;21;28;35;42},MATCH(,COUNTIF($Z$2:$Z$40,AE46+{7;14;21;28;35;42}),))</f>
        <v>40504</v>
      </c>
      <c r="AF47" s="9">
        <f>INDEX(AF46+{7;14;21;28;35;42},MATCH(,COUNTIF($Z$2:$Z$40,AF46+{7;14;21;28;35;42}),))</f>
        <v>40509</v>
      </c>
      <c r="AG47" s="9">
        <f>INDEX(AG46+{7;14;21;28;35;42},MATCH(,COUNTIF($Z$2:$Z$40,AG46+{7;14;21;28;35;42}),))</f>
        <v>40507</v>
      </c>
    </row>
    <row r="48" spans="28:33" ht="15">
      <c r="AB48" s="8">
        <v>46</v>
      </c>
      <c r="AC48" s="9"/>
      <c r="AD48" s="9">
        <f>INDEX(AD47+{7;14;21;28;35;42},MATCH(,COUNTIF($Z$2:$Z$40,AD47+{7;14;21;28;35;42}),))</f>
        <v>40512</v>
      </c>
      <c r="AE48" s="9">
        <f>INDEX(AE47+{7;14;21;28;35;42},MATCH(,COUNTIF($Z$2:$Z$40,AE47+{7;14;21;28;35;42}),))</f>
        <v>40511</v>
      </c>
      <c r="AF48" s="9">
        <f>INDEX(AF47+{7;14;21;28;35;42},MATCH(,COUNTIF($Z$2:$Z$40,AF47+{7;14;21;28;35;42}),))</f>
        <v>40516</v>
      </c>
      <c r="AG48" s="9">
        <f>INDEX(AG47+{7;14;21;28;35;42},MATCH(,COUNTIF($Z$2:$Z$40,AG47+{7;14;21;28;35;42}),))</f>
        <v>40514</v>
      </c>
    </row>
    <row r="49" spans="28:33" ht="15">
      <c r="AB49" s="8">
        <v>47</v>
      </c>
      <c r="AC49" s="9"/>
      <c r="AD49" s="9">
        <f>INDEX(AD48+{7;14;21;28;35;42},MATCH(,COUNTIF($Z$2:$Z$40,AD48+{7;14;21;28;35;42}),))</f>
        <v>40519</v>
      </c>
      <c r="AE49" s="9">
        <f>INDEX(AE48+{7;14;21;28;35;42},MATCH(,COUNTIF($Z$2:$Z$40,AE48+{7;14;21;28;35;42}),))</f>
        <v>40518</v>
      </c>
      <c r="AF49" s="9">
        <f>INDEX(AF48+{7;14;21;28;35;42},MATCH(,COUNTIF($Z$2:$Z$40,AF48+{7;14;21;28;35;42}),))</f>
        <v>40523</v>
      </c>
      <c r="AG49" s="9">
        <f>INDEX(AG48+{7;14;21;28;35;42},MATCH(,COUNTIF($Z$2:$Z$40,AG48+{7;14;21;28;35;42}),))</f>
        <v>40521</v>
      </c>
    </row>
    <row r="50" spans="28:33" ht="15">
      <c r="AB50" s="8">
        <v>48</v>
      </c>
      <c r="AC50" s="9"/>
      <c r="AD50" s="9">
        <f>INDEX(AD49+{7;14;21;28;35;42},MATCH(,COUNTIF($Z$2:$Z$40,AD49+{7;14;21;28;35;42}),))</f>
        <v>40526</v>
      </c>
      <c r="AE50" s="9">
        <f>INDEX(AE49+{7;14;21;28;35;42},MATCH(,COUNTIF($Z$2:$Z$40,AE49+{7;14;21;28;35;42}),))</f>
        <v>40525</v>
      </c>
      <c r="AF50" s="9">
        <f>INDEX(AF49+{7;14;21;28;35;42},MATCH(,COUNTIF($Z$2:$Z$40,AF49+{7;14;21;28;35;42}),))</f>
        <v>40530</v>
      </c>
      <c r="AG50" s="9">
        <f>INDEX(AG49+{7;14;21;28;35;42},MATCH(,COUNTIF($Z$2:$Z$40,AG49+{7;14;21;28;35;42}),))</f>
        <v>40528</v>
      </c>
    </row>
    <row r="51" spans="28:33" ht="15">
      <c r="AB51" s="8">
        <v>49</v>
      </c>
      <c r="AC51" s="9"/>
      <c r="AD51" s="9">
        <f>INDEX(AD50+{7;14;21;28;35;42},MATCH(,COUNTIF($Z$2:$Z$40,AD50+{7;14;21;28;35;42}),))</f>
        <v>40533</v>
      </c>
      <c r="AE51" s="9">
        <f>INDEX(AE50+{7;14;21;28;35;42},MATCH(,COUNTIF($Z$2:$Z$40,AE50+{7;14;21;28;35;42}),))</f>
        <v>40532</v>
      </c>
      <c r="AF51" s="9">
        <f>INDEX(AF50+{7;14;21;28;35;42},MATCH(,COUNTIF($Z$2:$Z$40,AF50+{7;14;21;28;35;42}),))</f>
        <v>40537</v>
      </c>
      <c r="AG51" s="9">
        <f>INDEX(AG50+{7;14;21;28;35;42},MATCH(,COUNTIF($Z$2:$Z$40,AG50+{7;14;21;28;35;42}),))</f>
        <v>40535</v>
      </c>
    </row>
    <row r="52" spans="28:33" ht="15">
      <c r="AB52" s="8">
        <v>50</v>
      </c>
      <c r="AC52" s="9"/>
      <c r="AD52" s="9">
        <f>INDEX(AD51+{7;14;21;28;35;42},MATCH(,COUNTIF($Z$2:$Z$40,AD51+{7;14;21;28;35;42}),))</f>
        <v>40540</v>
      </c>
      <c r="AE52" s="9">
        <f>INDEX(AE51+{7;14;21;28;35;42},MATCH(,COUNTIF($Z$2:$Z$40,AE51+{7;14;21;28;35;42}),))</f>
        <v>40539</v>
      </c>
      <c r="AF52" s="9">
        <f>INDEX(AF51+{7;14;21;28;35;42},MATCH(,COUNTIF($Z$2:$Z$40,AF51+{7;14;21;28;35;42}),))</f>
        <v>40551</v>
      </c>
      <c r="AG52" s="9">
        <f>INDEX(AG51+{7;14;21;28;35;42},MATCH(,COUNTIF($Z$2:$Z$40,AG51+{7;14;21;28;35;42}),))</f>
        <v>40542</v>
      </c>
    </row>
    <row r="53" spans="28:33" ht="15">
      <c r="AB53" s="8">
        <v>51</v>
      </c>
      <c r="AC53" s="9"/>
      <c r="AD53" s="9">
        <f>INDEX(AD52+{7;14;21;28;35;42},MATCH(,COUNTIF($Z$2:$Z$40,AD52+{7;14;21;28;35;42}),))</f>
        <v>40554</v>
      </c>
      <c r="AE53" s="9">
        <f>INDEX(AE52+{7;14;21;28;35;42},MATCH(,COUNTIF($Z$2:$Z$40,AE52+{7;14;21;28;35;42}),))</f>
        <v>40553</v>
      </c>
      <c r="AF53" s="9">
        <f>INDEX(AF52+{7;14;21;28;35;42},MATCH(,COUNTIF($Z$2:$Z$40,AF52+{7;14;21;28;35;42}),))</f>
        <v>40558</v>
      </c>
      <c r="AG53" s="9">
        <f>INDEX(AG52+{7;14;21;28;35;42},MATCH(,COUNTIF($Z$2:$Z$40,AG52+{7;14;21;28;35;42}),))</f>
        <v>40549</v>
      </c>
    </row>
    <row r="54" spans="28:33" ht="15">
      <c r="AB54" s="8">
        <v>52</v>
      </c>
      <c r="AC54" s="9"/>
      <c r="AD54" s="9">
        <f>INDEX(AD53+{7;14;21;28;35;42},MATCH(,COUNTIF($Z$2:$Z$40,AD53+{7;14;21;28;35;42}),))</f>
        <v>40561</v>
      </c>
      <c r="AE54" s="9">
        <f>INDEX(AE53+{7;14;21;28;35;42},MATCH(,COUNTIF($Z$2:$Z$40,AE53+{7;14;21;28;35;42}),))</f>
        <v>40560</v>
      </c>
      <c r="AF54" s="9">
        <f>INDEX(AF53+{7;14;21;28;35;42},MATCH(,COUNTIF($Z$2:$Z$40,AF53+{7;14;21;28;35;42}),))</f>
        <v>40565</v>
      </c>
      <c r="AG54" s="9">
        <f>INDEX(AG53+{7;14;21;28;35;42},MATCH(,COUNTIF($Z$2:$Z$40,AG53+{7;14;21;28;35;42}),))</f>
        <v>40556</v>
      </c>
    </row>
    <row r="55" spans="28:33" ht="15">
      <c r="AB55" s="8">
        <v>53</v>
      </c>
      <c r="AC55" s="9"/>
      <c r="AD55" s="9">
        <f>INDEX(AD54+{7;14;21;28;35;42},MATCH(,COUNTIF($Z$2:$Z$40,AD54+{7;14;21;28;35;42}),))</f>
        <v>40568</v>
      </c>
      <c r="AE55" s="9">
        <f>INDEX(AE54+{7;14;21;28;35;42},MATCH(,COUNTIF($Z$2:$Z$40,AE54+{7;14;21;28;35;42}),))</f>
        <v>40567</v>
      </c>
      <c r="AF55" s="9">
        <f>INDEX(AF54+{7;14;21;28;35;42},MATCH(,COUNTIF($Z$2:$Z$40,AF54+{7;14;21;28;35;42}),))</f>
        <v>40572</v>
      </c>
      <c r="AG55" s="9">
        <f>INDEX(AG54+{7;14;21;28;35;42},MATCH(,COUNTIF($Z$2:$Z$40,AG54+{7;14;21;28;35;42}),))</f>
        <v>40563</v>
      </c>
    </row>
    <row r="56" spans="28:33" ht="15">
      <c r="AB56" s="8">
        <v>54</v>
      </c>
      <c r="AC56" s="9"/>
      <c r="AD56" s="9">
        <f>INDEX(AD55+{7;14;21;28;35;42},MATCH(,COUNTIF($Z$2:$Z$40,AD55+{7;14;21;28;35;42}),))</f>
        <v>40575</v>
      </c>
      <c r="AE56" s="9">
        <f>INDEX(AE55+{7;14;21;28;35;42},MATCH(,COUNTIF($Z$2:$Z$40,AE55+{7;14;21;28;35;42}),))</f>
        <v>40574</v>
      </c>
      <c r="AF56" s="9">
        <f>INDEX(AF55+{7;14;21;28;35;42},MATCH(,COUNTIF($Z$2:$Z$40,AF55+{7;14;21;28;35;42}),))</f>
        <v>40579</v>
      </c>
      <c r="AG56" s="9">
        <f>INDEX(AG55+{7;14;21;28;35;42},MATCH(,COUNTIF($Z$2:$Z$40,AG55+{7;14;21;28;35;42}),))</f>
        <v>40570</v>
      </c>
    </row>
    <row r="57" spans="28:33" ht="15">
      <c r="AB57" s="8">
        <v>55</v>
      </c>
      <c r="AC57" s="9"/>
      <c r="AD57" s="9">
        <f>INDEX(AD56+{7;14;21;28;35;42},MATCH(,COUNTIF($Z$2:$Z$40,AD56+{7;14;21;28;35;42}),))</f>
        <v>40582</v>
      </c>
      <c r="AE57" s="9">
        <f>INDEX(AE56+{7;14;21;28;35;42},MATCH(,COUNTIF($Z$2:$Z$40,AE56+{7;14;21;28;35;42}),))</f>
        <v>40581</v>
      </c>
      <c r="AF57" s="9">
        <f>INDEX(AF56+{7;14;21;28;35;42},MATCH(,COUNTIF($Z$2:$Z$40,AF56+{7;14;21;28;35;42}),))</f>
        <v>40586</v>
      </c>
      <c r="AG57" s="9">
        <f>INDEX(AG56+{7;14;21;28;35;42},MATCH(,COUNTIF($Z$2:$Z$40,AG56+{7;14;21;28;35;42}),))</f>
        <v>40577</v>
      </c>
    </row>
    <row r="58" spans="28:33" ht="15">
      <c r="AB58" s="8">
        <v>56</v>
      </c>
      <c r="AC58" s="9"/>
      <c r="AD58" s="9">
        <f>INDEX(AD57+{7;14;21;28;35;42},MATCH(,COUNTIF($Z$2:$Z$40,AD57+{7;14;21;28;35;42}),))</f>
        <v>40589</v>
      </c>
      <c r="AE58" s="9">
        <f>INDEX(AE57+{7;14;21;28;35;42},MATCH(,COUNTIF($Z$2:$Z$40,AE57+{7;14;21;28;35;42}),))</f>
        <v>40588</v>
      </c>
      <c r="AF58" s="9">
        <f>INDEX(AF57+{7;14;21;28;35;42},MATCH(,COUNTIF($Z$2:$Z$40,AF57+{7;14;21;28;35;42}),))</f>
        <v>40593</v>
      </c>
      <c r="AG58" s="9">
        <f>INDEX(AG57+{7;14;21;28;35;42},MATCH(,COUNTIF($Z$2:$Z$40,AG57+{7;14;21;28;35;42}),))</f>
        <v>40584</v>
      </c>
    </row>
    <row r="59" spans="28:33" ht="15">
      <c r="AB59" s="8">
        <v>57</v>
      </c>
      <c r="AC59" s="9"/>
      <c r="AD59" s="9">
        <f>INDEX(AD58+{7;14;21;28;35;42},MATCH(,COUNTIF($Z$2:$Z$40,AD58+{7;14;21;28;35;42}),))</f>
        <v>40596</v>
      </c>
      <c r="AE59" s="9">
        <f>INDEX(AE58+{7;14;21;28;35;42},MATCH(,COUNTIF($Z$2:$Z$40,AE58+{7;14;21;28;35;42}),))</f>
        <v>40595</v>
      </c>
      <c r="AF59" s="9">
        <f>INDEX(AF58+{7;14;21;28;35;42},MATCH(,COUNTIF($Z$2:$Z$40,AF58+{7;14;21;28;35;42}),))</f>
        <v>40600</v>
      </c>
      <c r="AG59" s="9">
        <f>INDEX(AG58+{7;14;21;28;35;42},MATCH(,COUNTIF($Z$2:$Z$40,AG58+{7;14;21;28;35;42}),))</f>
        <v>40591</v>
      </c>
    </row>
    <row r="60" spans="28:33" ht="15">
      <c r="AB60" s="8">
        <v>58</v>
      </c>
      <c r="AC60" s="9"/>
      <c r="AD60" s="9">
        <f>INDEX(AD59+{7;14;21;28;35;42},MATCH(,COUNTIF($Z$2:$Z$40,AD59+{7;14;21;28;35;42}),))</f>
        <v>40603</v>
      </c>
      <c r="AE60" s="9">
        <f>INDEX(AE59+{7;14;21;28;35;42},MATCH(,COUNTIF($Z$2:$Z$40,AE59+{7;14;21;28;35;42}),))</f>
        <v>40602</v>
      </c>
      <c r="AF60" s="9">
        <f>INDEX(AF59+{7;14;21;28;35;42},MATCH(,COUNTIF($Z$2:$Z$40,AF59+{7;14;21;28;35;42}),))</f>
        <v>40607</v>
      </c>
      <c r="AG60" s="9">
        <f>INDEX(AG59+{7;14;21;28;35;42},MATCH(,COUNTIF($Z$2:$Z$40,AG59+{7;14;21;28;35;42}),))</f>
        <v>40598</v>
      </c>
    </row>
    <row r="61" spans="28:33" ht="15">
      <c r="AB61" s="8">
        <v>59</v>
      </c>
      <c r="AC61" s="9"/>
      <c r="AD61" s="9">
        <f>INDEX(AD60+{7;14;21;28;35;42},MATCH(,COUNTIF($Z$2:$Z$40,AD60+{7;14;21;28;35;42}),))</f>
        <v>40617</v>
      </c>
      <c r="AE61" s="9">
        <f>INDEX(AE60+{7;14;21;28;35;42},MATCH(,COUNTIF($Z$2:$Z$40,AE60+{7;14;21;28;35;42}),))</f>
        <v>40609</v>
      </c>
      <c r="AF61" s="9">
        <f>INDEX(AF60+{7;14;21;28;35;42},MATCH(,COUNTIF($Z$2:$Z$40,AF60+{7;14;21;28;35;42}),))</f>
        <v>40614</v>
      </c>
      <c r="AG61" s="9">
        <f>INDEX(AG60+{7;14;21;28;35;42},MATCH(,COUNTIF($Z$2:$Z$40,AG60+{7;14;21;28;35;42}),))</f>
        <v>40605</v>
      </c>
    </row>
    <row r="62" spans="28:33" ht="15">
      <c r="AB62" s="8">
        <v>60</v>
      </c>
      <c r="AC62" s="9"/>
      <c r="AD62" s="9">
        <f>INDEX(AD61+{7;14;21;28;35;42},MATCH(,COUNTIF($Z$2:$Z$40,AD61+{7;14;21;28;35;42}),))</f>
        <v>40624</v>
      </c>
      <c r="AE62" s="9">
        <f>INDEX(AE61+{7;14;21;28;35;42},MATCH(,COUNTIF($Z$2:$Z$40,AE61+{7;14;21;28;35;42}),))</f>
        <v>40616</v>
      </c>
      <c r="AF62" s="9">
        <f>INDEX(AF61+{7;14;21;28;35;42},MATCH(,COUNTIF($Z$2:$Z$40,AF61+{7;14;21;28;35;42}),))</f>
        <v>40621</v>
      </c>
      <c r="AG62" s="9">
        <f>INDEX(AG61+{7;14;21;28;35;42},MATCH(,COUNTIF($Z$2:$Z$40,AG61+{7;14;21;28;35;42}),))</f>
        <v>40612</v>
      </c>
    </row>
    <row r="63" spans="28:33" ht="15">
      <c r="AB63" s="8">
        <v>61</v>
      </c>
      <c r="AC63" s="9"/>
      <c r="AD63" s="9">
        <f>INDEX(AD62+{7;14;21;28;35;42},MATCH(,COUNTIF($Z$2:$Z$40,AD62+{7;14;21;28;35;42}),))</f>
        <v>40631</v>
      </c>
      <c r="AE63" s="9">
        <f>INDEX(AE62+{7;14;21;28;35;42},MATCH(,COUNTIF($Z$2:$Z$40,AE62+{7;14;21;28;35;42}),))</f>
        <v>40623</v>
      </c>
      <c r="AF63" s="9">
        <f>INDEX(AF62+{7;14;21;28;35;42},MATCH(,COUNTIF($Z$2:$Z$40,AF62+{7;14;21;28;35;42}),))</f>
        <v>40628</v>
      </c>
      <c r="AG63" s="9">
        <f>INDEX(AG62+{7;14;21;28;35;42},MATCH(,COUNTIF($Z$2:$Z$40,AG62+{7;14;21;28;35;42}),))</f>
        <v>40619</v>
      </c>
    </row>
    <row r="64" spans="28:33" ht="15">
      <c r="AB64" s="8">
        <v>62</v>
      </c>
      <c r="AC64" s="9"/>
      <c r="AD64" s="9">
        <f>INDEX(AD63+{7;14;21;28;35;42},MATCH(,COUNTIF($Z$2:$Z$40,AD63+{7;14;21;28;35;42}),))</f>
        <v>40638</v>
      </c>
      <c r="AE64" s="9">
        <f>INDEX(AE63+{7;14;21;28;35;42},MATCH(,COUNTIF($Z$2:$Z$40,AE63+{7;14;21;28;35;42}),))</f>
        <v>40630</v>
      </c>
      <c r="AF64" s="9">
        <f>INDEX(AF63+{7;14;21;28;35;42},MATCH(,COUNTIF($Z$2:$Z$40,AF63+{7;14;21;28;35;42}),))</f>
        <v>40635</v>
      </c>
      <c r="AG64" s="9">
        <f>INDEX(AG63+{7;14;21;28;35;42},MATCH(,COUNTIF($Z$2:$Z$40,AG63+{7;14;21;28;35;42}),))</f>
        <v>40626</v>
      </c>
    </row>
    <row r="65" spans="28:33" ht="15">
      <c r="AB65" s="8">
        <v>63</v>
      </c>
      <c r="AC65" s="9"/>
      <c r="AD65" s="9">
        <f>INDEX(AD64+{7;14;21;28;35;42},MATCH(,COUNTIF($Z$2:$Z$40,AD64+{7;14;21;28;35;42}),))</f>
        <v>40645</v>
      </c>
      <c r="AE65" s="9">
        <f>INDEX(AE64+{7;14;21;28;35;42},MATCH(,COUNTIF($Z$2:$Z$40,AE64+{7;14;21;28;35;42}),))</f>
        <v>40637</v>
      </c>
      <c r="AF65" s="9">
        <f>INDEX(AF64+{7;14;21;28;35;42},MATCH(,COUNTIF($Z$2:$Z$40,AF64+{7;14;21;28;35;42}),))</f>
        <v>40642</v>
      </c>
      <c r="AG65" s="9">
        <f>INDEX(AG64+{7;14;21;28;35;42},MATCH(,COUNTIF($Z$2:$Z$40,AG64+{7;14;21;28;35;42}),))</f>
        <v>40633</v>
      </c>
    </row>
    <row r="66" spans="28:33" ht="15">
      <c r="AB66" s="8">
        <v>64</v>
      </c>
      <c r="AC66" s="9"/>
      <c r="AD66" s="9">
        <f>INDEX(AD65+{7;14;21;28;35;42},MATCH(,COUNTIF($Z$2:$Z$40,AD65+{7;14;21;28;35;42}),))</f>
        <v>40652</v>
      </c>
      <c r="AE66" s="9">
        <f>INDEX(AE65+{7;14;21;28;35;42},MATCH(,COUNTIF($Z$2:$Z$40,AE65+{7;14;21;28;35;42}),))</f>
        <v>40644</v>
      </c>
      <c r="AF66" s="9">
        <f>INDEX(AF65+{7;14;21;28;35;42},MATCH(,COUNTIF($Z$2:$Z$40,AF65+{7;14;21;28;35;42}),))</f>
        <v>40649</v>
      </c>
      <c r="AG66" s="9">
        <f>INDEX(AG65+{7;14;21;28;35;42},MATCH(,COUNTIF($Z$2:$Z$40,AG65+{7;14;21;28;35;42}),))</f>
        <v>40640</v>
      </c>
    </row>
    <row r="67" spans="28:33" ht="15">
      <c r="AB67" s="8">
        <v>65</v>
      </c>
      <c r="AC67" s="9"/>
      <c r="AD67" s="9">
        <f>INDEX(AD66+{7;14;21;28;35;42},MATCH(,COUNTIF($Z$2:$Z$40,AD66+{7;14;21;28;35;42}),))</f>
        <v>40659</v>
      </c>
      <c r="AE67" s="9">
        <f>INDEX(AE66+{7;14;21;28;35;42},MATCH(,COUNTIF($Z$2:$Z$40,AE66+{7;14;21;28;35;42}),))</f>
        <v>40651</v>
      </c>
      <c r="AF67" s="9">
        <f>INDEX(AF66+{7;14;21;28;35;42},MATCH(,COUNTIF($Z$2:$Z$40,AF66+{7;14;21;28;35;42}),))</f>
        <v>40656</v>
      </c>
      <c r="AG67" s="9">
        <f>INDEX(AG66+{7;14;21;28;35;42},MATCH(,COUNTIF($Z$2:$Z$40,AG66+{7;14;21;28;35;42}),))</f>
        <v>40647</v>
      </c>
    </row>
    <row r="68" spans="28:33" ht="15">
      <c r="AB68" s="8">
        <v>66</v>
      </c>
      <c r="AC68" s="9"/>
      <c r="AD68" s="9">
        <f>INDEX(AD67+{7;14;21;28;35;42},MATCH(,COUNTIF($Z$2:$Z$40,AD67+{7;14;21;28;35;42}),))</f>
        <v>40666</v>
      </c>
      <c r="AE68" s="9">
        <f>INDEX(AE67+{7;14;21;28;35;42},MATCH(,COUNTIF($Z$2:$Z$40,AE67+{7;14;21;28;35;42}),))</f>
        <v>40658</v>
      </c>
      <c r="AF68" s="9">
        <f>INDEX(AF67+{7;14;21;28;35;42},MATCH(,COUNTIF($Z$2:$Z$40,AF67+{7;14;21;28;35;42}),))</f>
        <v>40663</v>
      </c>
      <c r="AG68" s="9">
        <f>INDEX(AG67+{7;14;21;28;35;42},MATCH(,COUNTIF($Z$2:$Z$40,AG67+{7;14;21;28;35;42}),))</f>
        <v>40654</v>
      </c>
    </row>
    <row r="69" spans="28:33" ht="15">
      <c r="AB69" s="8">
        <v>67</v>
      </c>
      <c r="AC69" s="9"/>
      <c r="AD69" s="9">
        <f>INDEX(AD68+{7;14;21;28;35;42},MATCH(,COUNTIF($Z$2:$Z$40,AD68+{7;14;21;28;35;42}),))</f>
        <v>40673</v>
      </c>
      <c r="AE69" s="9">
        <f>INDEX(AE68+{7;14;21;28;35;42},MATCH(,COUNTIF($Z$2:$Z$40,AE68+{7;14;21;28;35;42}),))</f>
        <v>40665</v>
      </c>
      <c r="AF69" s="9">
        <f>INDEX(AF68+{7;14;21;28;35;42},MATCH(,COUNTIF($Z$2:$Z$40,AF68+{7;14;21;28;35;42}),))</f>
        <v>40670</v>
      </c>
      <c r="AG69" s="9">
        <f>INDEX(AG68+{7;14;21;28;35;42},MATCH(,COUNTIF($Z$2:$Z$40,AG68+{7;14;21;28;35;42}),))</f>
        <v>40661</v>
      </c>
    </row>
    <row r="70" spans="28:33" ht="15">
      <c r="AB70" s="8">
        <v>68</v>
      </c>
      <c r="AC70" s="9"/>
      <c r="AD70" s="9">
        <f>INDEX(AD69+{7;14;21;28;35;42},MATCH(,COUNTIF($Z$2:$Z$40,AD69+{7;14;21;28;35;42}),))</f>
        <v>40680</v>
      </c>
      <c r="AE70" s="9">
        <f>INDEX(AE69+{7;14;21;28;35;42},MATCH(,COUNTIF($Z$2:$Z$40,AE69+{7;14;21;28;35;42}),))</f>
        <v>40679</v>
      </c>
      <c r="AF70" s="9">
        <f>INDEX(AF69+{7;14;21;28;35;42},MATCH(,COUNTIF($Z$2:$Z$40,AF69+{7;14;21;28;35;42}),))</f>
        <v>40677</v>
      </c>
      <c r="AG70" s="9">
        <f>INDEX(AG69+{7;14;21;28;35;42},MATCH(,COUNTIF($Z$2:$Z$40,AG69+{7;14;21;28;35;42}),))</f>
        <v>40668</v>
      </c>
    </row>
  </sheetData>
  <sheetProtection/>
  <mergeCells count="16"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  <mergeCell ref="AB1:AB2"/>
    <mergeCell ref="AC1:AC2"/>
    <mergeCell ref="AD1:AG1"/>
    <mergeCell ref="A21:G21"/>
    <mergeCell ref="I21:O21"/>
    <mergeCell ref="Q21:W21"/>
  </mergeCells>
  <conditionalFormatting sqref="A5:G10">
    <cfRule type="cellIs" priority="3" dxfId="107" operator="greaterThan" stopIfTrue="1">
      <formula>DATE($A$1,1,1)+30</formula>
    </cfRule>
    <cfRule type="cellIs" priority="26" dxfId="107" operator="lessThan" stopIfTrue="1">
      <formula>DATE($A$1,1,1)</formula>
    </cfRule>
    <cfRule type="expression" priority="27" dxfId="108" stopIfTrue="1">
      <formula>OR(A5=$Z$2:$Z$40)</formula>
    </cfRule>
  </conditionalFormatting>
  <conditionalFormatting sqref="Q5:W10">
    <cfRule type="cellIs" priority="24" dxfId="107" operator="greaterThan" stopIfTrue="1">
      <formula>DATEVALUE(CONCATENATE("01.03.",$A$1))+30</formula>
    </cfRule>
    <cfRule type="cellIs" priority="25" dxfId="107" operator="lessThan" stopIfTrue="1">
      <formula>DATEVALUE(CONCATENATE("01.03.",$A$1))</formula>
    </cfRule>
  </conditionalFormatting>
  <conditionalFormatting sqref="A14:G19">
    <cfRule type="cellIs" priority="2" dxfId="107" operator="greaterThan" stopIfTrue="1">
      <formula>DATEVALUE(CONCATENATE("01.04.",$A$1))+29</formula>
    </cfRule>
    <cfRule type="cellIs" priority="22" dxfId="107" operator="lessThan" stopIfTrue="1">
      <formula>DATEVALUE(CONCATENATE("01.04.",$A$1))</formula>
    </cfRule>
    <cfRule type="expression" priority="23" dxfId="108" stopIfTrue="1">
      <formula>OR(A14=$Z$2:$Z$24)</formula>
    </cfRule>
  </conditionalFormatting>
  <conditionalFormatting sqref="I14:O19">
    <cfRule type="cellIs" priority="1" dxfId="107" operator="greaterThan" stopIfTrue="1">
      <formula>DATEVALUE(CONCATENATE("01.05.",$A$1))+30</formula>
    </cfRule>
    <cfRule type="cellIs" priority="20" dxfId="107" operator="lessThan" stopIfTrue="1">
      <formula>DATEVALUE(CONCATENATE("01.05.",$A$1))</formula>
    </cfRule>
  </conditionalFormatting>
  <conditionalFormatting sqref="Q14:W19">
    <cfRule type="cellIs" priority="18" dxfId="107" operator="greaterThan" stopIfTrue="1">
      <formula>DATEVALUE(CONCATENATE("01.06.",$A$1))+29</formula>
    </cfRule>
    <cfRule type="cellIs" priority="19" dxfId="107" operator="lessThan" stopIfTrue="1">
      <formula>DATEVALUE(CONCATENATE("01.06.",$A$1))</formula>
    </cfRule>
  </conditionalFormatting>
  <conditionalFormatting sqref="A23:G28">
    <cfRule type="cellIs" priority="16" dxfId="107" operator="greaterThan" stopIfTrue="1">
      <formula>DATEVALUE(CONCATENATE("01.07.",$A$1))+30</formula>
    </cfRule>
    <cfRule type="cellIs" priority="17" dxfId="107" operator="lessThan" stopIfTrue="1">
      <formula>DATEVALUE(CONCATENATE("01.07.",$A$1))</formula>
    </cfRule>
  </conditionalFormatting>
  <conditionalFormatting sqref="I23:O28">
    <cfRule type="cellIs" priority="14" dxfId="107" operator="greaterThan" stopIfTrue="1">
      <formula>DATEVALUE(CONCATENATE("01.08.",$A$1))+30</formula>
    </cfRule>
    <cfRule type="cellIs" priority="15" dxfId="107" operator="lessThan" stopIfTrue="1">
      <formula>DATEVALUE(CONCATENATE("01.08.",$A$1))</formula>
    </cfRule>
  </conditionalFormatting>
  <conditionalFormatting sqref="Q23:W28">
    <cfRule type="cellIs" priority="12" dxfId="107" operator="greaterThan" stopIfTrue="1">
      <formula>DATEVALUE(CONCATENATE("01.09.",$A$1))+29</formula>
    </cfRule>
    <cfRule type="cellIs" priority="13" dxfId="107" operator="lessThan" stopIfTrue="1">
      <formula>DATEVALUE(CONCATENATE("01.09.",$A$1))</formula>
    </cfRule>
  </conditionalFormatting>
  <conditionalFormatting sqref="A32:G37">
    <cfRule type="cellIs" priority="10" dxfId="107" operator="greaterThan" stopIfTrue="1">
      <formula>DATEVALUE(CONCATENATE("01.10.",$A$1))+30</formula>
    </cfRule>
    <cfRule type="cellIs" priority="11" dxfId="107" operator="lessThan" stopIfTrue="1">
      <formula>DATEVALUE(CONCATENATE("01.10.",$A$1))</formula>
    </cfRule>
  </conditionalFormatting>
  <conditionalFormatting sqref="I32:O37">
    <cfRule type="cellIs" priority="8" dxfId="107" operator="greaterThan" stopIfTrue="1">
      <formula>DATEVALUE(CONCATENATE("01.11.",$A$1))+29</formula>
    </cfRule>
    <cfRule type="cellIs" priority="9" dxfId="107" operator="lessThan" stopIfTrue="1">
      <formula>DATEVALUE(CONCATENATE("01.11.",$A$1))</formula>
    </cfRule>
  </conditionalFormatting>
  <conditionalFormatting sqref="Q32:W37">
    <cfRule type="cellIs" priority="6" dxfId="107" operator="greaterThan" stopIfTrue="1">
      <formula>DATEVALUE(CONCATENATE("01.12.",$A$1))+30</formula>
    </cfRule>
    <cfRule type="cellIs" priority="7" dxfId="107" operator="lessThan" stopIfTrue="1">
      <formula>DATEVALUE(CONCATENATE("01.12.",$A$1))</formula>
    </cfRule>
  </conditionalFormatting>
  <conditionalFormatting sqref="I5:O10">
    <cfRule type="cellIs" priority="4" dxfId="107" operator="greaterThan" stopIfTrue="1">
      <formula>DATEVALUE(CONCATENATE("01.02.",$A$1))+IF(MOD($A$1,4)&lt;&gt;0,27,IF(MOD($A$1,100)&lt;&gt;0,28,IF(MOD($A$1,400)&lt;&gt;0,27,28)))</formula>
    </cfRule>
    <cfRule type="cellIs" priority="5" dxfId="107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DV</cp:lastModifiedBy>
  <dcterms:created xsi:type="dcterms:W3CDTF">2010-12-06T16:04:09Z</dcterms:created>
  <dcterms:modified xsi:type="dcterms:W3CDTF">2010-12-09T10:21:14Z</dcterms:modified>
  <cp:category/>
  <cp:version/>
  <cp:contentType/>
  <cp:contentStatus/>
</cp:coreProperties>
</file>