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192" windowHeight="11568"/>
  </bookViews>
  <sheets>
    <sheet name="Июль" sheetId="1" r:id="rId1"/>
  </sheets>
  <calcPr calcId="124519"/>
</workbook>
</file>

<file path=xl/calcChain.xml><?xml version="1.0" encoding="utf-8"?>
<calcChain xmlns="http://schemas.openxmlformats.org/spreadsheetml/2006/main">
  <c r="AS5" i="1"/>
  <c r="AS6"/>
  <c r="AS7"/>
  <c r="AS8"/>
  <c r="AS9"/>
  <c r="AS10"/>
  <c r="AS11"/>
  <c r="AS12"/>
  <c r="AS13"/>
  <c r="AS14"/>
  <c r="AS15"/>
  <c r="AS16"/>
  <c r="AS17"/>
  <c r="AS18"/>
  <c r="AS4"/>
  <c r="AR5"/>
  <c r="AR6"/>
  <c r="AR7"/>
  <c r="AR8"/>
  <c r="AR9"/>
  <c r="AR10"/>
  <c r="AR11"/>
  <c r="AR12"/>
  <c r="AR13"/>
  <c r="AR14"/>
  <c r="AR15"/>
  <c r="AR16"/>
  <c r="AR17"/>
  <c r="AR18"/>
  <c r="AR4"/>
  <c r="AQ4" s="1"/>
  <c r="AQ5"/>
  <c r="AQ6"/>
  <c r="AQ7"/>
  <c r="AQ8"/>
  <c r="AQ9"/>
  <c r="AQ10"/>
  <c r="AQ11"/>
  <c r="AQ12"/>
  <c r="AQ13"/>
  <c r="AQ14"/>
  <c r="AQ15"/>
  <c r="AQ16"/>
  <c r="AQ17"/>
  <c r="AQ18"/>
  <c r="AO5"/>
  <c r="AO6"/>
  <c r="AO7"/>
  <c r="AO8"/>
  <c r="AO9"/>
  <c r="AO10"/>
  <c r="AO11"/>
  <c r="AO12"/>
  <c r="AO13"/>
  <c r="AO14"/>
  <c r="AO15"/>
  <c r="AO16"/>
  <c r="AO17"/>
  <c r="AO18"/>
  <c r="AN5"/>
  <c r="AN6"/>
  <c r="AN7"/>
  <c r="AN8"/>
  <c r="AN9"/>
  <c r="AN10"/>
  <c r="AN11"/>
  <c r="AN12"/>
  <c r="AN13"/>
  <c r="AN14"/>
  <c r="AN15"/>
  <c r="AN16"/>
  <c r="AN17"/>
  <c r="AN18"/>
  <c r="AO4"/>
  <c r="AN4"/>
  <c r="AM18"/>
  <c r="AL18"/>
  <c r="AK18"/>
  <c r="AM17"/>
  <c r="AL17"/>
  <c r="AK17"/>
  <c r="AM16"/>
  <c r="AL16"/>
  <c r="AK16"/>
  <c r="AM15"/>
  <c r="AL15"/>
  <c r="AK15"/>
  <c r="AM14"/>
  <c r="AL14"/>
  <c r="AK14"/>
  <c r="AM13"/>
  <c r="AL13"/>
  <c r="AK13"/>
  <c r="AM12"/>
  <c r="AL12"/>
  <c r="AK12"/>
  <c r="AM11"/>
  <c r="AL11"/>
  <c r="AK11"/>
  <c r="AM10"/>
  <c r="AL10"/>
  <c r="AK10"/>
  <c r="AM9"/>
  <c r="AL9"/>
  <c r="AK9"/>
  <c r="AM8"/>
  <c r="AL8"/>
  <c r="AK8"/>
  <c r="AM7"/>
  <c r="AL7"/>
  <c r="AK7"/>
  <c r="AM6"/>
  <c r="AL6"/>
  <c r="AK6"/>
  <c r="AM5"/>
  <c r="AL5"/>
  <c r="AK5"/>
  <c r="AM4"/>
  <c r="AL4"/>
  <c r="AK4"/>
  <c r="AJ4"/>
  <c r="AP4" s="1"/>
  <c r="AJ9" l="1"/>
  <c r="AP9" s="1"/>
  <c r="AJ11"/>
  <c r="AP11" s="1"/>
  <c r="AJ13"/>
  <c r="AP13" s="1"/>
  <c r="AJ15"/>
  <c r="AP15" s="1"/>
  <c r="AJ17"/>
  <c r="AP17" s="1"/>
  <c r="AJ10"/>
  <c r="AP10" s="1"/>
  <c r="AJ12"/>
  <c r="AP12" s="1"/>
  <c r="AJ14"/>
  <c r="AP14" s="1"/>
  <c r="AJ16"/>
  <c r="AP16" s="1"/>
  <c r="AJ18"/>
  <c r="AP18" s="1"/>
  <c r="AJ8"/>
  <c r="AP8" s="1"/>
  <c r="AJ7"/>
  <c r="AP7" s="1"/>
  <c r="AJ6"/>
  <c r="AP6" s="1"/>
  <c r="AJ5"/>
  <c r="AP5" s="1"/>
</calcChain>
</file>

<file path=xl/comments1.xml><?xml version="1.0" encoding="utf-8"?>
<comments xmlns="http://schemas.openxmlformats.org/spreadsheetml/2006/main">
  <authors>
    <author>Admin</author>
  </authors>
  <commentList>
    <comment ref="AD60" authorId="0">
      <text>
        <r>
          <rPr>
            <b/>
            <sz val="14"/>
            <color indexed="81"/>
            <rFont val="Tahoma"/>
            <family val="2"/>
            <charset val="204"/>
          </rPr>
          <t>Все вопросы сюда</t>
        </r>
      </text>
    </comment>
  </commentList>
</comments>
</file>

<file path=xl/sharedStrings.xml><?xml version="1.0" encoding="utf-8"?>
<sst xmlns="http://schemas.openxmlformats.org/spreadsheetml/2006/main" count="508" uniqueCount="54">
  <si>
    <t xml:space="preserve">Дни 
фактич.
 работы </t>
  </si>
  <si>
    <t>Неявки (чел.-дней)</t>
  </si>
  <si>
    <t>Отработано часов</t>
  </si>
  <si>
    <t>№
п/п</t>
  </si>
  <si>
    <t>ФАМИЛИЯ, И. О.</t>
  </si>
  <si>
    <t>Раз-
ряд</t>
  </si>
  <si>
    <t>Долж-
ность</t>
  </si>
  <si>
    <t>ЧИСЛА               МЕСЯЦА</t>
  </si>
  <si>
    <t>очередной
отпуск</t>
  </si>
  <si>
    <t>без со-
держания</t>
  </si>
  <si>
    <t>учебный
отпуск</t>
  </si>
  <si>
    <t>женский
день</t>
  </si>
  <si>
    <t>всего</t>
  </si>
  <si>
    <t>Сотрудник 1</t>
  </si>
  <si>
    <t>Сотрудник 2</t>
  </si>
  <si>
    <t>Сотрудник 3</t>
  </si>
  <si>
    <t>Сотрудник 4</t>
  </si>
  <si>
    <t>Сотрудник 5</t>
  </si>
  <si>
    <t>У</t>
  </si>
  <si>
    <t>В</t>
  </si>
  <si>
    <t>Ж</t>
  </si>
  <si>
    <t>А</t>
  </si>
  <si>
    <t>Б</t>
  </si>
  <si>
    <t>О</t>
  </si>
  <si>
    <t xml:space="preserve"> </t>
  </si>
  <si>
    <t>Больнич-ный</t>
  </si>
  <si>
    <t>Выходные и празднечные дни</t>
  </si>
  <si>
    <t xml:space="preserve"> июль</t>
  </si>
  <si>
    <t>ночные</t>
  </si>
  <si>
    <t>вечер-ние</t>
  </si>
  <si>
    <t>Сотрудник 6</t>
  </si>
  <si>
    <t>Сотрудник 7</t>
  </si>
  <si>
    <t>Сотрудник 8</t>
  </si>
  <si>
    <t>Сотрудник 9</t>
  </si>
  <si>
    <t>Сотрудник 10</t>
  </si>
  <si>
    <t>Сотрудник 11</t>
  </si>
  <si>
    <t>Сотрудник 12</t>
  </si>
  <si>
    <t>Сотрудник 13</t>
  </si>
  <si>
    <t>Сотрудник 14</t>
  </si>
  <si>
    <t>Сотрудник 15</t>
  </si>
  <si>
    <r>
      <t xml:space="preserve"> 4 </t>
    </r>
    <r>
      <rPr>
        <vertAlign val="subscript"/>
        <sz val="12"/>
        <rFont val="Arial Cyr"/>
        <charset val="204"/>
      </rPr>
      <t>2</t>
    </r>
  </si>
  <si>
    <r>
      <t xml:space="preserve">8 </t>
    </r>
    <r>
      <rPr>
        <vertAlign val="subscript"/>
        <sz val="12"/>
        <rFont val="Arial Cyr"/>
        <charset val="204"/>
      </rPr>
      <t>2</t>
    </r>
  </si>
  <si>
    <r>
      <t xml:space="preserve">12 </t>
    </r>
    <r>
      <rPr>
        <vertAlign val="subscript"/>
        <sz val="12"/>
        <rFont val="Arial Cyr"/>
        <charset val="204"/>
      </rPr>
      <t>1</t>
    </r>
  </si>
  <si>
    <r>
      <t>если в</t>
    </r>
    <r>
      <rPr>
        <b/>
        <sz val="11"/>
        <rFont val="Arial Cyr"/>
        <charset val="204"/>
      </rPr>
      <t>пи</t>
    </r>
    <r>
      <rPr>
        <b/>
        <sz val="11"/>
        <rFont val="Arial Cyr"/>
        <family val="2"/>
        <charset val="204"/>
      </rPr>
      <t>сываем в ячейку</t>
    </r>
  </si>
  <si>
    <t>если вписываем в ячейку</t>
  </si>
  <si>
    <t xml:space="preserve">  тогда засчитывается  +1 день в ячеку "учебный отпуск"</t>
  </si>
  <si>
    <t xml:space="preserve">  тогда засчитывается  +1 день в ячеку "выходные дни"</t>
  </si>
  <si>
    <t xml:space="preserve">  тогда засчитывается  +1 день в ячеку "женский день"</t>
  </si>
  <si>
    <t xml:space="preserve">  тогда засчитывается  +1 день в ячеку "без содержания"</t>
  </si>
  <si>
    <t xml:space="preserve">  тогда засчитывается  +1 день в ячеку "больничный"</t>
  </si>
  <si>
    <t xml:space="preserve">  тогда засчитывается  +1 день в ячеку "очередной отпуск"  </t>
  </si>
  <si>
    <t xml:space="preserve">  тогда засчитывается  в черерние часы, то есть +4 часа к вечерним</t>
  </si>
  <si>
    <t xml:space="preserve">  тогда засчитывается  в ночные часы, то есть +8 часа к ночным</t>
  </si>
  <si>
    <t xml:space="preserve">  тогда засчитывается  в дневные часы, то есть +12 часа к дневным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</si>
</sst>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imes New Roman"/>
      <family val="1"/>
    </font>
    <font>
      <b/>
      <sz val="14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vertAlign val="subscript"/>
      <sz val="12"/>
      <name val="Arial Cyr"/>
      <charset val="204"/>
    </font>
    <font>
      <b/>
      <sz val="14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4" fillId="3" borderId="5" xfId="0" applyFont="1" applyFill="1" applyBorder="1" applyAlignment="1">
      <alignment horizontal="left" shrinkToFit="1"/>
    </xf>
    <xf numFmtId="0" fontId="5" fillId="0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0" fillId="0" borderId="0" xfId="0" applyFont="1"/>
    <xf numFmtId="0" fontId="3" fillId="3" borderId="5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1" fillId="0" borderId="0" xfId="0" applyFont="1"/>
    <xf numFmtId="0" fontId="0" fillId="0" borderId="0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6" fillId="0" borderId="0" xfId="0" applyFont="1"/>
    <xf numFmtId="0" fontId="10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305937</xdr:colOff>
      <xdr:row>38</xdr:row>
      <xdr:rowOff>1021</xdr:rowOff>
    </xdr:from>
    <xdr:to>
      <xdr:col>44</xdr:col>
      <xdr:colOff>406213</xdr:colOff>
      <xdr:row>57</xdr:row>
      <xdr:rowOff>14006</xdr:rowOff>
    </xdr:to>
    <xdr:sp macro="" textlink="">
      <xdr:nvSpPr>
        <xdr:cNvPr id="2" name="TextBox 1"/>
        <xdr:cNvSpPr txBox="1"/>
      </xdr:nvSpPr>
      <xdr:spPr>
        <a:xfrm>
          <a:off x="558069" y="7859146"/>
          <a:ext cx="16278769" cy="3907029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 b="1">
              <a:solidFill>
                <a:srgbClr val="FF0000"/>
              </a:solidFill>
            </a:rPr>
            <a:t>Условия:</a:t>
          </a:r>
          <a:endParaRPr lang="en-US" sz="1600" b="1">
            <a:solidFill>
              <a:srgbClr val="FF0000"/>
            </a:solidFill>
          </a:endParaRPr>
        </a:p>
        <a:p>
          <a:endParaRPr lang="ru-RU" sz="1600" b="1">
            <a:solidFill>
              <a:srgbClr val="FF0000"/>
            </a:solidFill>
          </a:endParaRPr>
        </a:p>
        <a:p>
          <a:r>
            <a:rPr lang="ru-RU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 То что 42 и 82 это вечерние и ночные часы,  а 121 это дневные это мы знаем уже на перёд.</a:t>
          </a:r>
          <a:endParaRPr lang="en-US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Если ставим часы в ячейки от 1 числа по 31 то суммируется общее время часов, а так же распределяется по индексам на вечерние, ночные. При том что ставим в любое число часы автоматически записывается сколько "дней фак. раб." (4 или 8 или 12 часа это 1 день)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ru-RU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Индексы "1" и "2" под цифрами это номера смен (Дневная и Ночная)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ru-RU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Если ставим букву "У" считается (суммируются ) в дни-в столбец "учебный отпуск". Аналогично с другими буквам. При этом каких либо других действий не происходит. Каждая буква к своему столбцу.</a:t>
          </a:r>
          <a:endParaRPr lang="ru-RU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Если ячейки куда ставим часы остаются пустые то в столбцах с 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AJ </a:t>
          </a:r>
          <a:r>
            <a:rPr lang="ru-RU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 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</a:t>
          </a:r>
          <a:r>
            <a:rPr lang="ru-RU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ставится знак мину "-"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ru-RU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 противном случаи, индексы 1 и 2 под цифрами  4, 8 и 12 можно</a:t>
          </a:r>
          <a:r>
            <a:rPr lang="ru-RU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не ставить, т.к. и так понятно какие цифры куда засчитуются. Это условия с цифрами - куда они считаються в логику можно не заполнять -  если 4 часа ставим то считается в вверние  часыи  т.д. (Это якобы мы знаем какие цифры что означают)</a:t>
          </a:r>
          <a:endParaRPr lang="ru-RU" sz="1600" b="1" baseline="0"/>
        </a:p>
      </xdr:txBody>
    </xdr:sp>
    <xdr:clientData/>
  </xdr:twoCellAnchor>
  <xdr:twoCellAnchor>
    <xdr:from>
      <xdr:col>18</xdr:col>
      <xdr:colOff>118328</xdr:colOff>
      <xdr:row>59</xdr:row>
      <xdr:rowOff>21037</xdr:rowOff>
    </xdr:from>
    <xdr:to>
      <xdr:col>29</xdr:col>
      <xdr:colOff>263417</xdr:colOff>
      <xdr:row>65</xdr:row>
      <xdr:rowOff>145276</xdr:rowOff>
    </xdr:to>
    <xdr:sp macro="" textlink="">
      <xdr:nvSpPr>
        <xdr:cNvPr id="3" name="TextBox 2"/>
        <xdr:cNvSpPr txBox="1"/>
      </xdr:nvSpPr>
      <xdr:spPr>
        <a:xfrm>
          <a:off x="6181483" y="12009399"/>
          <a:ext cx="3114262" cy="1267239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 u="sng"/>
            <a:t>контактая</a:t>
          </a:r>
          <a:r>
            <a:rPr lang="ru-RU" sz="1400" b="1" u="sng" baseline="0"/>
            <a:t> информация по таблице:</a:t>
          </a:r>
        </a:p>
        <a:p>
          <a:pPr algn="l"/>
          <a:r>
            <a:rPr lang="en-US" sz="1400" b="1" baseline="0"/>
            <a:t>e-mail: </a:t>
          </a:r>
          <a:r>
            <a:rPr lang="en-US" sz="1400" baseline="0"/>
            <a:t>npo100M1k3@yandex.ru</a:t>
          </a:r>
          <a:endParaRPr lang="ru-RU" sz="1400" baseline="0"/>
        </a:p>
        <a:p>
          <a:pPr algn="l"/>
          <a:r>
            <a:rPr lang="en-US" sz="1400" b="1" baseline="0"/>
            <a:t>skype: 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npo100M1k3</a:t>
          </a:r>
          <a:endParaRPr lang="en-US" sz="1400" baseline="0"/>
        </a:p>
        <a:p>
          <a:pPr algn="l"/>
          <a:r>
            <a:rPr lang="uk-UA" sz="1400" b="1" baseline="0"/>
            <a:t>тел.:   </a:t>
          </a:r>
          <a:r>
            <a:rPr lang="en-US" sz="1400" b="1" baseline="0"/>
            <a:t> </a:t>
          </a:r>
          <a:r>
            <a:rPr lang="uk-UA" sz="1400" b="1" baseline="0"/>
            <a:t> </a:t>
          </a:r>
          <a:r>
            <a:rPr lang="uk-UA" sz="1400" b="0" baseline="0"/>
            <a:t>(093)  9144667 </a:t>
          </a:r>
          <a:endParaRPr lang="en-US" sz="1400" b="0" baseline="0"/>
        </a:p>
        <a:p>
          <a:pPr algn="ctr"/>
          <a:r>
            <a:rPr lang="ru-RU" sz="1600"/>
            <a:t>Дима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0"/>
  <sheetViews>
    <sheetView showGridLines="0" showZeros="0" tabSelected="1" zoomScale="68" zoomScaleNormal="68" workbookViewId="0">
      <selection activeCell="Y22" sqref="Y22"/>
    </sheetView>
  </sheetViews>
  <sheetFormatPr defaultRowHeight="14.4"/>
  <cols>
    <col min="1" max="1" width="3.88671875" bestFit="1" customWidth="1"/>
    <col min="2" max="2" width="17.44140625" customWidth="1"/>
    <col min="3" max="3" width="5.6640625" customWidth="1"/>
    <col min="4" max="4" width="7.44140625" customWidth="1"/>
    <col min="5" max="23" width="4" customWidth="1"/>
    <col min="24" max="24" width="4.109375" customWidth="1"/>
    <col min="25" max="35" width="4" customWidth="1"/>
    <col min="36" max="36" width="9.44140625" customWidth="1"/>
    <col min="37" max="37" width="11.88671875" customWidth="1"/>
    <col min="38" max="38" width="10.44140625" customWidth="1"/>
    <col min="39" max="39" width="10.33203125" customWidth="1"/>
  </cols>
  <sheetData>
    <row r="1" spans="1:46" ht="22.5" customHeight="1">
      <c r="A1" s="35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31" t="s">
        <v>0</v>
      </c>
      <c r="AK1" s="40" t="s">
        <v>1</v>
      </c>
      <c r="AL1" s="40"/>
      <c r="AM1" s="40"/>
      <c r="AN1" s="40"/>
      <c r="AO1" s="40"/>
      <c r="AP1" s="31" t="s">
        <v>26</v>
      </c>
      <c r="AQ1" s="40" t="s">
        <v>2</v>
      </c>
      <c r="AR1" s="40"/>
      <c r="AS1" s="40"/>
      <c r="AT1" s="1"/>
    </row>
    <row r="2" spans="1:46" ht="26.25" customHeight="1" thickBot="1">
      <c r="A2" s="41" t="s">
        <v>3</v>
      </c>
      <c r="B2" s="42" t="s">
        <v>4</v>
      </c>
      <c r="C2" s="41" t="s">
        <v>5</v>
      </c>
      <c r="D2" s="41" t="s">
        <v>6</v>
      </c>
      <c r="E2" s="44" t="s">
        <v>7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6"/>
      <c r="AJ2" s="38"/>
      <c r="AK2" s="31" t="s">
        <v>8</v>
      </c>
      <c r="AL2" s="31" t="s">
        <v>25</v>
      </c>
      <c r="AM2" s="31" t="s">
        <v>9</v>
      </c>
      <c r="AN2" s="31" t="s">
        <v>10</v>
      </c>
      <c r="AO2" s="31" t="s">
        <v>11</v>
      </c>
      <c r="AP2" s="38"/>
      <c r="AQ2" s="33" t="s">
        <v>12</v>
      </c>
      <c r="AR2" s="31" t="s">
        <v>29</v>
      </c>
      <c r="AS2" s="31" t="s">
        <v>28</v>
      </c>
      <c r="AT2" s="1"/>
    </row>
    <row r="3" spans="1:46" ht="15" thickBot="1">
      <c r="A3" s="40"/>
      <c r="B3" s="42"/>
      <c r="C3" s="40"/>
      <c r="D3" s="43"/>
      <c r="E3" s="25">
        <v>1</v>
      </c>
      <c r="F3" s="25">
        <v>2</v>
      </c>
      <c r="G3" s="25">
        <v>3</v>
      </c>
      <c r="H3" s="25">
        <v>4</v>
      </c>
      <c r="I3" s="25">
        <v>5</v>
      </c>
      <c r="J3" s="25">
        <v>6</v>
      </c>
      <c r="K3" s="25">
        <v>7</v>
      </c>
      <c r="L3" s="25">
        <v>8</v>
      </c>
      <c r="M3" s="25">
        <v>9</v>
      </c>
      <c r="N3" s="25">
        <v>10</v>
      </c>
      <c r="O3" s="25">
        <v>11</v>
      </c>
      <c r="P3" s="25">
        <v>12</v>
      </c>
      <c r="Q3" s="25">
        <v>13</v>
      </c>
      <c r="R3" s="25">
        <v>14</v>
      </c>
      <c r="S3" s="25">
        <v>15</v>
      </c>
      <c r="T3" s="25">
        <v>16</v>
      </c>
      <c r="U3" s="25">
        <v>17</v>
      </c>
      <c r="V3" s="25">
        <v>18</v>
      </c>
      <c r="W3" s="25">
        <v>19</v>
      </c>
      <c r="X3" s="25">
        <v>20</v>
      </c>
      <c r="Y3" s="25">
        <v>21</v>
      </c>
      <c r="Z3" s="25">
        <v>22</v>
      </c>
      <c r="AA3" s="25">
        <v>23</v>
      </c>
      <c r="AB3" s="25">
        <v>24</v>
      </c>
      <c r="AC3" s="25">
        <v>25</v>
      </c>
      <c r="AD3" s="25">
        <v>26</v>
      </c>
      <c r="AE3" s="25">
        <v>27</v>
      </c>
      <c r="AF3" s="25">
        <v>28</v>
      </c>
      <c r="AG3" s="25">
        <v>29</v>
      </c>
      <c r="AH3" s="25">
        <v>30</v>
      </c>
      <c r="AI3" s="25">
        <v>31</v>
      </c>
      <c r="AJ3" s="39"/>
      <c r="AK3" s="32"/>
      <c r="AL3" s="32"/>
      <c r="AM3" s="32"/>
      <c r="AN3" s="32"/>
      <c r="AO3" s="32"/>
      <c r="AP3" s="32"/>
      <c r="AQ3" s="34"/>
      <c r="AR3" s="32"/>
      <c r="AS3" s="32"/>
    </row>
    <row r="4" spans="1:46" ht="18.600000000000001">
      <c r="A4" s="21">
        <v>1</v>
      </c>
      <c r="B4" s="2" t="s">
        <v>13</v>
      </c>
      <c r="C4" s="3"/>
      <c r="D4" s="4"/>
      <c r="E4" s="6" t="s">
        <v>18</v>
      </c>
      <c r="F4" s="6" t="s">
        <v>18</v>
      </c>
      <c r="G4" s="6" t="s">
        <v>18</v>
      </c>
      <c r="H4" s="6" t="s">
        <v>18</v>
      </c>
      <c r="I4" s="6" t="s">
        <v>18</v>
      </c>
      <c r="J4" s="6" t="s">
        <v>19</v>
      </c>
      <c r="K4" s="6" t="s">
        <v>19</v>
      </c>
      <c r="L4" s="30" t="s">
        <v>41</v>
      </c>
      <c r="M4" s="30" t="s">
        <v>41</v>
      </c>
      <c r="N4" s="30" t="s">
        <v>41</v>
      </c>
      <c r="O4" s="30" t="s">
        <v>41</v>
      </c>
      <c r="P4" s="30" t="s">
        <v>41</v>
      </c>
      <c r="Q4" s="6" t="s">
        <v>19</v>
      </c>
      <c r="R4" s="6" t="s">
        <v>19</v>
      </c>
      <c r="S4" s="30">
        <v>12</v>
      </c>
      <c r="T4" s="30">
        <v>12</v>
      </c>
      <c r="U4" s="30">
        <v>12</v>
      </c>
      <c r="V4" s="30" t="s">
        <v>42</v>
      </c>
      <c r="W4" s="30" t="s">
        <v>42</v>
      </c>
      <c r="X4" s="6" t="s">
        <v>19</v>
      </c>
      <c r="Y4" s="6" t="s">
        <v>19</v>
      </c>
      <c r="Z4" s="30" t="s">
        <v>42</v>
      </c>
      <c r="AA4" s="30" t="s">
        <v>42</v>
      </c>
      <c r="AB4" s="30" t="s">
        <v>42</v>
      </c>
      <c r="AC4" s="30" t="s">
        <v>42</v>
      </c>
      <c r="AD4" s="30" t="s">
        <v>42</v>
      </c>
      <c r="AE4" s="6" t="s">
        <v>19</v>
      </c>
      <c r="AF4" s="6" t="s">
        <v>19</v>
      </c>
      <c r="AG4" s="30" t="s">
        <v>40</v>
      </c>
      <c r="AH4" s="30" t="s">
        <v>40</v>
      </c>
      <c r="AI4" s="30" t="s">
        <v>40</v>
      </c>
      <c r="AJ4" s="5">
        <f>COUNT(E$3:AI$3)-AN4-AM4-AK4-AL4</f>
        <v>26</v>
      </c>
      <c r="AK4" s="6">
        <f>COUNTIF(E4:AI4,$X$31)</f>
        <v>0</v>
      </c>
      <c r="AL4" s="6">
        <f>COUNTIF(E4:AI4,$X$29)</f>
        <v>0</v>
      </c>
      <c r="AM4" s="6">
        <f>COUNTIF(E4:AI4,$X$27)</f>
        <v>0</v>
      </c>
      <c r="AN4" s="6">
        <f>COUNTIF(E4:AI4,$X$21)</f>
        <v>5</v>
      </c>
      <c r="AO4" s="6">
        <f>COUNTIF(E4:AI4,$X$25)</f>
        <v>0</v>
      </c>
      <c r="AP4" s="6">
        <f>COUNTIF(G4:AK4,$X$23)</f>
        <v>8</v>
      </c>
      <c r="AQ4" s="6">
        <f>SUM(E4:AI4)+(COUNTIF(E4:AI4,$X$37)*12)+AR4+AS4</f>
        <v>172</v>
      </c>
      <c r="AR4" s="6">
        <f>COUNTIF(E4:AI4,$X$33)*4</f>
        <v>12</v>
      </c>
      <c r="AS4" s="6">
        <f>COUNTIF(E4:AI4,$X$35)*8</f>
        <v>40</v>
      </c>
    </row>
    <row r="5" spans="1:46" ht="18.600000000000001">
      <c r="A5" s="21">
        <v>2</v>
      </c>
      <c r="B5" s="2" t="s">
        <v>14</v>
      </c>
      <c r="C5" s="7"/>
      <c r="D5" s="4"/>
      <c r="E5" s="30" t="s">
        <v>40</v>
      </c>
      <c r="F5" s="30" t="s">
        <v>40</v>
      </c>
      <c r="G5" s="30" t="s">
        <v>40</v>
      </c>
      <c r="H5" s="30" t="s">
        <v>40</v>
      </c>
      <c r="I5" s="30" t="s">
        <v>40</v>
      </c>
      <c r="J5" s="6" t="s">
        <v>19</v>
      </c>
      <c r="K5" s="6" t="s">
        <v>19</v>
      </c>
      <c r="L5" s="6" t="s">
        <v>18</v>
      </c>
      <c r="M5" s="6" t="s">
        <v>18</v>
      </c>
      <c r="N5" s="6" t="s">
        <v>18</v>
      </c>
      <c r="O5" s="6" t="s">
        <v>18</v>
      </c>
      <c r="P5" s="6" t="s">
        <v>18</v>
      </c>
      <c r="Q5" s="6" t="s">
        <v>19</v>
      </c>
      <c r="R5" s="6" t="s">
        <v>19</v>
      </c>
      <c r="S5" s="30" t="s">
        <v>42</v>
      </c>
      <c r="T5" s="30" t="s">
        <v>42</v>
      </c>
      <c r="U5" s="30" t="s">
        <v>42</v>
      </c>
      <c r="V5" s="30" t="s">
        <v>42</v>
      </c>
      <c r="W5" s="30" t="s">
        <v>42</v>
      </c>
      <c r="X5" s="6" t="s">
        <v>19</v>
      </c>
      <c r="Y5" s="6" t="s">
        <v>19</v>
      </c>
      <c r="Z5" s="30" t="s">
        <v>42</v>
      </c>
      <c r="AA5" s="30" t="s">
        <v>42</v>
      </c>
      <c r="AB5" s="30" t="s">
        <v>42</v>
      </c>
      <c r="AC5" s="30" t="s">
        <v>42</v>
      </c>
      <c r="AD5" s="30" t="s">
        <v>42</v>
      </c>
      <c r="AE5" s="6" t="s">
        <v>19</v>
      </c>
      <c r="AF5" s="6" t="s">
        <v>19</v>
      </c>
      <c r="AG5" s="30" t="s">
        <v>42</v>
      </c>
      <c r="AH5" s="30" t="s">
        <v>42</v>
      </c>
      <c r="AI5" s="30" t="s">
        <v>42</v>
      </c>
      <c r="AJ5" s="5">
        <f t="shared" ref="AJ5:AJ18" si="0">COUNT(E$3:AI$3)-AN5-AM5-AK5-AL5</f>
        <v>26</v>
      </c>
      <c r="AK5" s="6">
        <f t="shared" ref="AK5:AK18" si="1">COUNTIF(E5:AI5,$X$31)</f>
        <v>0</v>
      </c>
      <c r="AL5" s="6">
        <f>COUNTIF(E5:AI5,$X$29)</f>
        <v>0</v>
      </c>
      <c r="AM5" s="6">
        <f t="shared" ref="AM5:AM18" si="2">COUNTIF(E5:AI5,$X$27)</f>
        <v>0</v>
      </c>
      <c r="AN5" s="6">
        <f t="shared" ref="AN5:AN18" si="3">COUNTIF(E5:AI5,$X$21)</f>
        <v>5</v>
      </c>
      <c r="AO5" s="6">
        <f t="shared" ref="AO5:AO18" si="4">COUNTIF(E5:AI5,$X$25)</f>
        <v>0</v>
      </c>
      <c r="AP5" s="6">
        <f t="shared" ref="AP5:AP18" si="5">COUNTIF(G5:AK5,$X$23)</f>
        <v>8</v>
      </c>
      <c r="AQ5" s="6">
        <f t="shared" ref="AQ5:AQ18" si="6">SUM(E5:AI5)+(COUNTIF(E5:AI5,$X$37)*12)+AR5+AS5</f>
        <v>176</v>
      </c>
      <c r="AR5" s="6">
        <f t="shared" ref="AR5:AR18" si="7">COUNTIF(E5:AI5,$X$33)*4</f>
        <v>20</v>
      </c>
      <c r="AS5" s="6">
        <f t="shared" ref="AS5:AS18" si="8">COUNTIF(E5:AI5,$X$35)*8</f>
        <v>0</v>
      </c>
    </row>
    <row r="6" spans="1:46" ht="18.600000000000001">
      <c r="A6" s="21">
        <v>3</v>
      </c>
      <c r="B6" s="2" t="s">
        <v>15</v>
      </c>
      <c r="C6" s="7"/>
      <c r="D6" s="4"/>
      <c r="E6" s="6" t="s">
        <v>20</v>
      </c>
      <c r="F6" s="6" t="s">
        <v>20</v>
      </c>
      <c r="G6" s="6" t="s">
        <v>20</v>
      </c>
      <c r="H6" s="8"/>
      <c r="I6" s="6"/>
      <c r="J6" s="6" t="s">
        <v>19</v>
      </c>
      <c r="K6" s="6" t="s">
        <v>19</v>
      </c>
      <c r="L6" s="30" t="s">
        <v>40</v>
      </c>
      <c r="M6" s="30" t="s">
        <v>40</v>
      </c>
      <c r="N6" s="30" t="s">
        <v>40</v>
      </c>
      <c r="O6" s="30" t="s">
        <v>40</v>
      </c>
      <c r="P6" s="30" t="s">
        <v>40</v>
      </c>
      <c r="Q6" s="6" t="s">
        <v>19</v>
      </c>
      <c r="R6" s="6" t="s">
        <v>19</v>
      </c>
      <c r="S6" s="6" t="s">
        <v>18</v>
      </c>
      <c r="T6" s="6" t="s">
        <v>18</v>
      </c>
      <c r="U6" s="6" t="s">
        <v>18</v>
      </c>
      <c r="V6" s="6" t="s">
        <v>18</v>
      </c>
      <c r="W6" s="6" t="s">
        <v>18</v>
      </c>
      <c r="X6" s="6" t="s">
        <v>19</v>
      </c>
      <c r="Y6" s="6" t="s">
        <v>19</v>
      </c>
      <c r="Z6" s="30" t="s">
        <v>42</v>
      </c>
      <c r="AA6" s="30" t="s">
        <v>42</v>
      </c>
      <c r="AB6" s="30" t="s">
        <v>42</v>
      </c>
      <c r="AC6" s="30" t="s">
        <v>42</v>
      </c>
      <c r="AD6" s="30" t="s">
        <v>42</v>
      </c>
      <c r="AE6" s="6" t="s">
        <v>19</v>
      </c>
      <c r="AF6" s="6" t="s">
        <v>19</v>
      </c>
      <c r="AG6" s="30" t="s">
        <v>42</v>
      </c>
      <c r="AH6" s="30" t="s">
        <v>42</v>
      </c>
      <c r="AI6" s="30" t="s">
        <v>42</v>
      </c>
      <c r="AJ6" s="5">
        <f t="shared" si="0"/>
        <v>26</v>
      </c>
      <c r="AK6" s="6">
        <f t="shared" si="1"/>
        <v>0</v>
      </c>
      <c r="AL6" s="6">
        <f>COUNTIF(E6:AI6,$X$29)</f>
        <v>0</v>
      </c>
      <c r="AM6" s="6">
        <f t="shared" si="2"/>
        <v>0</v>
      </c>
      <c r="AN6" s="6">
        <f t="shared" si="3"/>
        <v>5</v>
      </c>
      <c r="AO6" s="6">
        <f t="shared" si="4"/>
        <v>3</v>
      </c>
      <c r="AP6" s="6">
        <f t="shared" si="5"/>
        <v>8</v>
      </c>
      <c r="AQ6" s="6">
        <f t="shared" si="6"/>
        <v>116</v>
      </c>
      <c r="AR6" s="6">
        <f t="shared" si="7"/>
        <v>20</v>
      </c>
      <c r="AS6" s="6">
        <f t="shared" si="8"/>
        <v>0</v>
      </c>
    </row>
    <row r="7" spans="1:46" ht="18.600000000000001">
      <c r="A7" s="21">
        <v>4</v>
      </c>
      <c r="B7" s="2" t="s">
        <v>16</v>
      </c>
      <c r="C7" s="7"/>
      <c r="D7" s="4"/>
      <c r="E7" s="30" t="s">
        <v>41</v>
      </c>
      <c r="F7" s="30" t="s">
        <v>41</v>
      </c>
      <c r="G7" s="30" t="s">
        <v>41</v>
      </c>
      <c r="H7" s="30" t="s">
        <v>41</v>
      </c>
      <c r="I7" s="30" t="s">
        <v>41</v>
      </c>
      <c r="J7" s="6" t="s">
        <v>19</v>
      </c>
      <c r="K7" s="6" t="s">
        <v>19</v>
      </c>
      <c r="L7" s="30" t="s">
        <v>41</v>
      </c>
      <c r="M7" s="30" t="s">
        <v>41</v>
      </c>
      <c r="N7" s="30" t="s">
        <v>41</v>
      </c>
      <c r="O7" s="30" t="s">
        <v>41</v>
      </c>
      <c r="P7" s="30" t="s">
        <v>41</v>
      </c>
      <c r="Q7" s="6" t="s">
        <v>19</v>
      </c>
      <c r="R7" s="6" t="s">
        <v>19</v>
      </c>
      <c r="S7" s="30" t="s">
        <v>40</v>
      </c>
      <c r="T7" s="30" t="s">
        <v>40</v>
      </c>
      <c r="U7" s="30" t="s">
        <v>40</v>
      </c>
      <c r="V7" s="30" t="s">
        <v>40</v>
      </c>
      <c r="W7" s="30" t="s">
        <v>40</v>
      </c>
      <c r="X7" s="6" t="s">
        <v>19</v>
      </c>
      <c r="Y7" s="6" t="s">
        <v>19</v>
      </c>
      <c r="Z7" s="6" t="s">
        <v>18</v>
      </c>
      <c r="AA7" s="6" t="s">
        <v>18</v>
      </c>
      <c r="AB7" s="6" t="s">
        <v>18</v>
      </c>
      <c r="AC7" s="6" t="s">
        <v>18</v>
      </c>
      <c r="AD7" s="6" t="s">
        <v>18</v>
      </c>
      <c r="AE7" s="6" t="s">
        <v>19</v>
      </c>
      <c r="AF7" s="6" t="s">
        <v>19</v>
      </c>
      <c r="AG7" s="30" t="s">
        <v>41</v>
      </c>
      <c r="AH7" s="30" t="s">
        <v>41</v>
      </c>
      <c r="AI7" s="30" t="s">
        <v>41</v>
      </c>
      <c r="AJ7" s="5">
        <f t="shared" si="0"/>
        <v>26</v>
      </c>
      <c r="AK7" s="6">
        <f t="shared" si="1"/>
        <v>0</v>
      </c>
      <c r="AL7" s="6">
        <f>COUNTIF(E7:AI7,$X$29)</f>
        <v>0</v>
      </c>
      <c r="AM7" s="6">
        <f t="shared" si="2"/>
        <v>0</v>
      </c>
      <c r="AN7" s="6">
        <f t="shared" si="3"/>
        <v>5</v>
      </c>
      <c r="AO7" s="6">
        <f t="shared" si="4"/>
        <v>0</v>
      </c>
      <c r="AP7" s="6">
        <f t="shared" si="5"/>
        <v>8</v>
      </c>
      <c r="AQ7" s="6">
        <f t="shared" si="6"/>
        <v>124</v>
      </c>
      <c r="AR7" s="6">
        <f t="shared" si="7"/>
        <v>20</v>
      </c>
      <c r="AS7" s="6">
        <f t="shared" si="8"/>
        <v>104</v>
      </c>
    </row>
    <row r="8" spans="1:46" ht="18.600000000000001">
      <c r="A8" s="21">
        <v>5</v>
      </c>
      <c r="B8" s="2" t="s">
        <v>17</v>
      </c>
      <c r="C8" s="10"/>
      <c r="D8" s="11"/>
      <c r="E8" s="6" t="s">
        <v>21</v>
      </c>
      <c r="F8" s="6" t="s">
        <v>21</v>
      </c>
      <c r="G8" s="6" t="s">
        <v>21</v>
      </c>
      <c r="H8" s="6" t="s">
        <v>21</v>
      </c>
      <c r="I8" s="6" t="s">
        <v>21</v>
      </c>
      <c r="J8" s="6" t="s">
        <v>19</v>
      </c>
      <c r="K8" s="6" t="s">
        <v>19</v>
      </c>
      <c r="L8" s="30" t="s">
        <v>41</v>
      </c>
      <c r="M8" s="30" t="s">
        <v>41</v>
      </c>
      <c r="N8" s="30" t="s">
        <v>41</v>
      </c>
      <c r="O8" s="30" t="s">
        <v>41</v>
      </c>
      <c r="P8" s="30" t="s">
        <v>41</v>
      </c>
      <c r="Q8" s="6" t="s">
        <v>19</v>
      </c>
      <c r="R8" s="6" t="s">
        <v>19</v>
      </c>
      <c r="S8" s="30" t="s">
        <v>41</v>
      </c>
      <c r="T8" s="30" t="s">
        <v>41</v>
      </c>
      <c r="U8" s="30" t="s">
        <v>41</v>
      </c>
      <c r="V8" s="30" t="s">
        <v>41</v>
      </c>
      <c r="W8" s="30" t="s">
        <v>41</v>
      </c>
      <c r="X8" s="6" t="s">
        <v>19</v>
      </c>
      <c r="Y8" s="6" t="s">
        <v>19</v>
      </c>
      <c r="Z8" s="30" t="s">
        <v>40</v>
      </c>
      <c r="AA8" s="30" t="s">
        <v>40</v>
      </c>
      <c r="AB8" s="30" t="s">
        <v>40</v>
      </c>
      <c r="AC8" s="30" t="s">
        <v>40</v>
      </c>
      <c r="AD8" s="30" t="s">
        <v>40</v>
      </c>
      <c r="AE8" s="6" t="s">
        <v>19</v>
      </c>
      <c r="AF8" s="6" t="s">
        <v>19</v>
      </c>
      <c r="AG8" s="6" t="s">
        <v>18</v>
      </c>
      <c r="AH8" s="6" t="s">
        <v>18</v>
      </c>
      <c r="AI8" s="6" t="s">
        <v>18</v>
      </c>
      <c r="AJ8" s="5">
        <f t="shared" si="0"/>
        <v>23</v>
      </c>
      <c r="AK8" s="6">
        <f t="shared" si="1"/>
        <v>0</v>
      </c>
      <c r="AL8" s="6">
        <f>COUNTIF(E8:AI8,$X$29)</f>
        <v>0</v>
      </c>
      <c r="AM8" s="6">
        <f t="shared" si="2"/>
        <v>5</v>
      </c>
      <c r="AN8" s="6">
        <f t="shared" si="3"/>
        <v>3</v>
      </c>
      <c r="AO8" s="6">
        <f t="shared" si="4"/>
        <v>0</v>
      </c>
      <c r="AP8" s="6">
        <f t="shared" si="5"/>
        <v>8</v>
      </c>
      <c r="AQ8" s="6">
        <f t="shared" si="6"/>
        <v>100</v>
      </c>
      <c r="AR8" s="6">
        <f t="shared" si="7"/>
        <v>20</v>
      </c>
      <c r="AS8" s="6">
        <f t="shared" si="8"/>
        <v>80</v>
      </c>
    </row>
    <row r="9" spans="1:46" ht="18.600000000000001">
      <c r="A9" s="21">
        <v>6</v>
      </c>
      <c r="B9" s="2" t="s">
        <v>30</v>
      </c>
      <c r="C9" s="10"/>
      <c r="D9" s="11"/>
      <c r="E9" s="30" t="s">
        <v>42</v>
      </c>
      <c r="F9" s="30" t="s">
        <v>42</v>
      </c>
      <c r="G9" s="30" t="s">
        <v>42</v>
      </c>
      <c r="H9" s="30" t="s">
        <v>42</v>
      </c>
      <c r="I9" s="30" t="s">
        <v>42</v>
      </c>
      <c r="J9" s="6" t="s">
        <v>19</v>
      </c>
      <c r="K9" s="6" t="s">
        <v>19</v>
      </c>
      <c r="L9" s="6" t="s">
        <v>21</v>
      </c>
      <c r="M9" s="6" t="s">
        <v>21</v>
      </c>
      <c r="N9" s="6" t="s">
        <v>21</v>
      </c>
      <c r="O9" s="6" t="s">
        <v>21</v>
      </c>
      <c r="P9" s="6" t="s">
        <v>21</v>
      </c>
      <c r="Q9" s="6" t="s">
        <v>19</v>
      </c>
      <c r="R9" s="6" t="s">
        <v>19</v>
      </c>
      <c r="S9" s="30" t="s">
        <v>41</v>
      </c>
      <c r="T9" s="30" t="s">
        <v>41</v>
      </c>
      <c r="U9" s="30" t="s">
        <v>41</v>
      </c>
      <c r="V9" s="30" t="s">
        <v>41</v>
      </c>
      <c r="W9" s="30" t="s">
        <v>41</v>
      </c>
      <c r="X9" s="6" t="s">
        <v>19</v>
      </c>
      <c r="Y9" s="6" t="s">
        <v>19</v>
      </c>
      <c r="Z9" s="30" t="s">
        <v>40</v>
      </c>
      <c r="AA9" s="30" t="s">
        <v>40</v>
      </c>
      <c r="AB9" s="30" t="s">
        <v>40</v>
      </c>
      <c r="AC9" s="30" t="s">
        <v>40</v>
      </c>
      <c r="AD9" s="30" t="s">
        <v>40</v>
      </c>
      <c r="AE9" s="6" t="s">
        <v>19</v>
      </c>
      <c r="AF9" s="6" t="s">
        <v>19</v>
      </c>
      <c r="AG9" s="30" t="s">
        <v>40</v>
      </c>
      <c r="AH9" s="30" t="s">
        <v>40</v>
      </c>
      <c r="AI9" s="30" t="s">
        <v>40</v>
      </c>
      <c r="AJ9" s="5">
        <f t="shared" si="0"/>
        <v>26</v>
      </c>
      <c r="AK9" s="6">
        <f t="shared" si="1"/>
        <v>0</v>
      </c>
      <c r="AL9" s="6">
        <f>COUNTIF(E9:AI9,$X$29)</f>
        <v>0</v>
      </c>
      <c r="AM9" s="6">
        <f t="shared" si="2"/>
        <v>5</v>
      </c>
      <c r="AN9" s="6">
        <f t="shared" si="3"/>
        <v>0</v>
      </c>
      <c r="AO9" s="6">
        <f t="shared" si="4"/>
        <v>0</v>
      </c>
      <c r="AP9" s="6">
        <f t="shared" si="5"/>
        <v>8</v>
      </c>
      <c r="AQ9" s="6">
        <f t="shared" si="6"/>
        <v>132</v>
      </c>
      <c r="AR9" s="6">
        <f t="shared" si="7"/>
        <v>32</v>
      </c>
      <c r="AS9" s="6">
        <f t="shared" si="8"/>
        <v>40</v>
      </c>
    </row>
    <row r="10" spans="1:46" ht="18.600000000000001">
      <c r="A10" s="21">
        <v>7</v>
      </c>
      <c r="B10" s="2" t="s">
        <v>31</v>
      </c>
      <c r="C10" s="10"/>
      <c r="D10" s="11"/>
      <c r="E10" s="30" t="s">
        <v>42</v>
      </c>
      <c r="F10" s="30" t="s">
        <v>42</v>
      </c>
      <c r="G10" s="30" t="s">
        <v>42</v>
      </c>
      <c r="H10" s="30" t="s">
        <v>42</v>
      </c>
      <c r="I10" s="30" t="s">
        <v>42</v>
      </c>
      <c r="J10" s="6" t="s">
        <v>19</v>
      </c>
      <c r="K10" s="6" t="s">
        <v>19</v>
      </c>
      <c r="L10" s="30" t="s">
        <v>42</v>
      </c>
      <c r="M10" s="30" t="s">
        <v>42</v>
      </c>
      <c r="N10" s="30" t="s">
        <v>42</v>
      </c>
      <c r="O10" s="30" t="s">
        <v>42</v>
      </c>
      <c r="P10" s="30" t="s">
        <v>42</v>
      </c>
      <c r="Q10" s="6" t="s">
        <v>19</v>
      </c>
      <c r="R10" s="6" t="s">
        <v>19</v>
      </c>
      <c r="S10" s="6" t="s">
        <v>21</v>
      </c>
      <c r="T10" s="6" t="s">
        <v>21</v>
      </c>
      <c r="U10" s="6" t="s">
        <v>21</v>
      </c>
      <c r="V10" s="6" t="s">
        <v>21</v>
      </c>
      <c r="W10" s="6" t="s">
        <v>21</v>
      </c>
      <c r="X10" s="6" t="s">
        <v>19</v>
      </c>
      <c r="Y10" s="6" t="s">
        <v>19</v>
      </c>
      <c r="Z10" s="30" t="s">
        <v>41</v>
      </c>
      <c r="AA10" s="30" t="s">
        <v>41</v>
      </c>
      <c r="AB10" s="30" t="s">
        <v>41</v>
      </c>
      <c r="AC10" s="30" t="s">
        <v>41</v>
      </c>
      <c r="AD10" s="30" t="s">
        <v>41</v>
      </c>
      <c r="AE10" s="6" t="s">
        <v>19</v>
      </c>
      <c r="AF10" s="6" t="s">
        <v>19</v>
      </c>
      <c r="AG10" s="8">
        <v>8</v>
      </c>
      <c r="AH10" s="8">
        <v>8</v>
      </c>
      <c r="AI10" s="9">
        <v>8</v>
      </c>
      <c r="AJ10" s="5">
        <f t="shared" si="0"/>
        <v>26</v>
      </c>
      <c r="AK10" s="6">
        <f t="shared" si="1"/>
        <v>0</v>
      </c>
      <c r="AL10" s="6">
        <f>COUNTIF(E10:AI10,$X$29)</f>
        <v>0</v>
      </c>
      <c r="AM10" s="6">
        <f t="shared" si="2"/>
        <v>5</v>
      </c>
      <c r="AN10" s="6">
        <f t="shared" si="3"/>
        <v>0</v>
      </c>
      <c r="AO10" s="6">
        <f t="shared" si="4"/>
        <v>0</v>
      </c>
      <c r="AP10" s="6">
        <f t="shared" si="5"/>
        <v>8</v>
      </c>
      <c r="AQ10" s="6">
        <f t="shared" si="6"/>
        <v>184</v>
      </c>
      <c r="AR10" s="6">
        <f t="shared" si="7"/>
        <v>0</v>
      </c>
      <c r="AS10" s="6">
        <f t="shared" si="8"/>
        <v>40</v>
      </c>
    </row>
    <row r="11" spans="1:46" ht="18.600000000000001">
      <c r="A11" s="21">
        <v>8</v>
      </c>
      <c r="B11" s="2" t="s">
        <v>32</v>
      </c>
      <c r="C11" s="10"/>
      <c r="D11" s="11"/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19</v>
      </c>
      <c r="K11" s="6" t="s">
        <v>19</v>
      </c>
      <c r="L11" s="30" t="s">
        <v>42</v>
      </c>
      <c r="M11" s="30" t="s">
        <v>42</v>
      </c>
      <c r="N11" s="30" t="s">
        <v>42</v>
      </c>
      <c r="O11" s="30" t="s">
        <v>42</v>
      </c>
      <c r="P11" s="30" t="s">
        <v>42</v>
      </c>
      <c r="Q11" s="6" t="s">
        <v>19</v>
      </c>
      <c r="R11" s="6" t="s">
        <v>19</v>
      </c>
      <c r="S11" s="30" t="s">
        <v>42</v>
      </c>
      <c r="T11" s="30" t="s">
        <v>42</v>
      </c>
      <c r="U11" s="30" t="s">
        <v>42</v>
      </c>
      <c r="V11" s="30" t="s">
        <v>42</v>
      </c>
      <c r="W11" s="30" t="s">
        <v>42</v>
      </c>
      <c r="X11" s="6" t="s">
        <v>19</v>
      </c>
      <c r="Y11" s="6" t="s">
        <v>19</v>
      </c>
      <c r="Z11" s="6" t="s">
        <v>21</v>
      </c>
      <c r="AA11" s="6" t="s">
        <v>21</v>
      </c>
      <c r="AB11" s="6" t="s">
        <v>21</v>
      </c>
      <c r="AC11" s="6" t="s">
        <v>21</v>
      </c>
      <c r="AD11" s="6" t="s">
        <v>21</v>
      </c>
      <c r="AE11" s="6" t="s">
        <v>19</v>
      </c>
      <c r="AF11" s="6" t="s">
        <v>19</v>
      </c>
      <c r="AG11" s="6" t="s">
        <v>20</v>
      </c>
      <c r="AH11" s="6" t="s">
        <v>20</v>
      </c>
      <c r="AI11" s="6" t="s">
        <v>20</v>
      </c>
      <c r="AJ11" s="5">
        <f t="shared" si="0"/>
        <v>21</v>
      </c>
      <c r="AK11" s="6">
        <f t="shared" si="1"/>
        <v>0</v>
      </c>
      <c r="AL11" s="6">
        <f>COUNTIF(E11:AI11,$X$29)</f>
        <v>5</v>
      </c>
      <c r="AM11" s="6">
        <f t="shared" si="2"/>
        <v>5</v>
      </c>
      <c r="AN11" s="6">
        <f t="shared" si="3"/>
        <v>0</v>
      </c>
      <c r="AO11" s="6">
        <f t="shared" si="4"/>
        <v>3</v>
      </c>
      <c r="AP11" s="6">
        <f t="shared" si="5"/>
        <v>8</v>
      </c>
      <c r="AQ11" s="6">
        <f t="shared" si="6"/>
        <v>120</v>
      </c>
      <c r="AR11" s="6">
        <f t="shared" si="7"/>
        <v>0</v>
      </c>
      <c r="AS11" s="6">
        <f t="shared" si="8"/>
        <v>0</v>
      </c>
    </row>
    <row r="12" spans="1:46" ht="18.600000000000001">
      <c r="A12" s="21">
        <v>9</v>
      </c>
      <c r="B12" s="2" t="s">
        <v>33</v>
      </c>
      <c r="C12" s="10"/>
      <c r="D12" s="11"/>
      <c r="E12" s="30" t="s">
        <v>40</v>
      </c>
      <c r="F12" s="30" t="s">
        <v>40</v>
      </c>
      <c r="G12" s="30" t="s">
        <v>40</v>
      </c>
      <c r="H12" s="30" t="s">
        <v>40</v>
      </c>
      <c r="I12" s="30" t="s">
        <v>40</v>
      </c>
      <c r="J12" s="6" t="s">
        <v>19</v>
      </c>
      <c r="K12" s="6" t="s">
        <v>19</v>
      </c>
      <c r="L12" s="6" t="s">
        <v>22</v>
      </c>
      <c r="M12" s="6" t="s">
        <v>22</v>
      </c>
      <c r="N12" s="6" t="s">
        <v>22</v>
      </c>
      <c r="O12" s="6" t="s">
        <v>22</v>
      </c>
      <c r="P12" s="6" t="s">
        <v>22</v>
      </c>
      <c r="Q12" s="6" t="s">
        <v>19</v>
      </c>
      <c r="R12" s="6" t="s">
        <v>19</v>
      </c>
      <c r="S12" s="30" t="s">
        <v>42</v>
      </c>
      <c r="T12" s="30" t="s">
        <v>42</v>
      </c>
      <c r="U12" s="30" t="s">
        <v>42</v>
      </c>
      <c r="V12" s="30" t="s">
        <v>42</v>
      </c>
      <c r="W12" s="30" t="s">
        <v>42</v>
      </c>
      <c r="X12" s="6" t="s">
        <v>19</v>
      </c>
      <c r="Y12" s="6" t="s">
        <v>19</v>
      </c>
      <c r="Z12" s="30">
        <v>12</v>
      </c>
      <c r="AA12" s="30">
        <v>12</v>
      </c>
      <c r="AB12" s="6" t="s">
        <v>20</v>
      </c>
      <c r="AC12" s="6" t="s">
        <v>20</v>
      </c>
      <c r="AD12" s="6" t="s">
        <v>20</v>
      </c>
      <c r="AE12" s="6" t="s">
        <v>19</v>
      </c>
      <c r="AF12" s="6" t="s">
        <v>19</v>
      </c>
      <c r="AG12" s="30" t="s">
        <v>41</v>
      </c>
      <c r="AH12" s="30" t="s">
        <v>41</v>
      </c>
      <c r="AI12" s="30" t="s">
        <v>41</v>
      </c>
      <c r="AJ12" s="5">
        <f t="shared" si="0"/>
        <v>26</v>
      </c>
      <c r="AK12" s="6">
        <f t="shared" si="1"/>
        <v>0</v>
      </c>
      <c r="AL12" s="6">
        <f>COUNTIF(E12:AI12,$X$29)</f>
        <v>5</v>
      </c>
      <c r="AM12" s="6">
        <f t="shared" si="2"/>
        <v>0</v>
      </c>
      <c r="AN12" s="6">
        <f t="shared" si="3"/>
        <v>0</v>
      </c>
      <c r="AO12" s="6">
        <f t="shared" si="4"/>
        <v>3</v>
      </c>
      <c r="AP12" s="6">
        <f t="shared" si="5"/>
        <v>8</v>
      </c>
      <c r="AQ12" s="6">
        <f t="shared" si="6"/>
        <v>128</v>
      </c>
      <c r="AR12" s="6">
        <f t="shared" si="7"/>
        <v>20</v>
      </c>
      <c r="AS12" s="6">
        <f t="shared" si="8"/>
        <v>24</v>
      </c>
    </row>
    <row r="13" spans="1:46" ht="18.600000000000001">
      <c r="A13" s="21">
        <v>10</v>
      </c>
      <c r="B13" s="2" t="s">
        <v>34</v>
      </c>
      <c r="C13" s="10"/>
      <c r="D13" s="11"/>
      <c r="E13" s="6" t="s">
        <v>23</v>
      </c>
      <c r="F13" s="6" t="s">
        <v>23</v>
      </c>
      <c r="G13" s="6" t="s">
        <v>23</v>
      </c>
      <c r="H13" s="6" t="s">
        <v>23</v>
      </c>
      <c r="I13" s="6" t="s">
        <v>23</v>
      </c>
      <c r="J13" s="6" t="s">
        <v>19</v>
      </c>
      <c r="K13" s="6" t="s">
        <v>19</v>
      </c>
      <c r="L13" s="30" t="s">
        <v>40</v>
      </c>
      <c r="M13" s="30" t="s">
        <v>40</v>
      </c>
      <c r="N13" s="30" t="s">
        <v>40</v>
      </c>
      <c r="O13" s="30" t="s">
        <v>40</v>
      </c>
      <c r="P13" s="30" t="s">
        <v>40</v>
      </c>
      <c r="Q13" s="6" t="s">
        <v>19</v>
      </c>
      <c r="R13" s="6" t="s">
        <v>19</v>
      </c>
      <c r="S13" s="6" t="s">
        <v>22</v>
      </c>
      <c r="T13" s="6" t="s">
        <v>22</v>
      </c>
      <c r="U13" s="6" t="s">
        <v>22</v>
      </c>
      <c r="V13" s="6" t="s">
        <v>22</v>
      </c>
      <c r="W13" s="6" t="s">
        <v>22</v>
      </c>
      <c r="X13" s="6" t="s">
        <v>19</v>
      </c>
      <c r="Y13" s="6" t="s">
        <v>19</v>
      </c>
      <c r="Z13" s="6" t="s">
        <v>20</v>
      </c>
      <c r="AA13" s="6" t="s">
        <v>20</v>
      </c>
      <c r="AB13" s="30">
        <v>12</v>
      </c>
      <c r="AC13" s="6">
        <v>12</v>
      </c>
      <c r="AD13" s="6">
        <v>12</v>
      </c>
      <c r="AE13" s="6" t="s">
        <v>19</v>
      </c>
      <c r="AF13" s="6" t="s">
        <v>19</v>
      </c>
      <c r="AG13" s="6" t="s">
        <v>21</v>
      </c>
      <c r="AH13" s="6" t="s">
        <v>21</v>
      </c>
      <c r="AI13" s="6" t="s">
        <v>21</v>
      </c>
      <c r="AJ13" s="5">
        <f t="shared" si="0"/>
        <v>18</v>
      </c>
      <c r="AK13" s="6">
        <f t="shared" si="1"/>
        <v>5</v>
      </c>
      <c r="AL13" s="6">
        <f>COUNTIF(E13:AI13,$X$29)</f>
        <v>5</v>
      </c>
      <c r="AM13" s="6">
        <f t="shared" si="2"/>
        <v>3</v>
      </c>
      <c r="AN13" s="6">
        <f t="shared" si="3"/>
        <v>0</v>
      </c>
      <c r="AO13" s="6">
        <f t="shared" si="4"/>
        <v>2</v>
      </c>
      <c r="AP13" s="6">
        <f t="shared" si="5"/>
        <v>8</v>
      </c>
      <c r="AQ13" s="6">
        <f t="shared" si="6"/>
        <v>56</v>
      </c>
      <c r="AR13" s="6">
        <f t="shared" si="7"/>
        <v>20</v>
      </c>
      <c r="AS13" s="6">
        <f t="shared" si="8"/>
        <v>0</v>
      </c>
    </row>
    <row r="14" spans="1:46" ht="18.600000000000001">
      <c r="A14" s="21">
        <v>11</v>
      </c>
      <c r="B14" s="2" t="s">
        <v>35</v>
      </c>
      <c r="C14" s="10"/>
      <c r="D14" s="11"/>
      <c r="E14" s="30" t="s">
        <v>42</v>
      </c>
      <c r="F14" s="30" t="s">
        <v>42</v>
      </c>
      <c r="G14" s="30" t="s">
        <v>42</v>
      </c>
      <c r="H14" s="30" t="s">
        <v>42</v>
      </c>
      <c r="I14" s="30" t="s">
        <v>42</v>
      </c>
      <c r="J14" s="6" t="s">
        <v>19</v>
      </c>
      <c r="K14" s="6" t="s">
        <v>19</v>
      </c>
      <c r="L14" s="6" t="s">
        <v>23</v>
      </c>
      <c r="M14" s="6" t="s">
        <v>23</v>
      </c>
      <c r="N14" s="6" t="s">
        <v>23</v>
      </c>
      <c r="O14" s="6" t="s">
        <v>23</v>
      </c>
      <c r="P14" s="6" t="s">
        <v>23</v>
      </c>
      <c r="Q14" s="6" t="s">
        <v>19</v>
      </c>
      <c r="R14" s="6" t="s">
        <v>19</v>
      </c>
      <c r="S14" s="30" t="s">
        <v>40</v>
      </c>
      <c r="T14" s="30" t="s">
        <v>40</v>
      </c>
      <c r="U14" s="30" t="s">
        <v>40</v>
      </c>
      <c r="V14" s="6" t="s">
        <v>20</v>
      </c>
      <c r="W14" s="6" t="s">
        <v>20</v>
      </c>
      <c r="X14" s="6" t="s">
        <v>19</v>
      </c>
      <c r="Y14" s="6" t="s">
        <v>19</v>
      </c>
      <c r="Z14" s="30" t="s">
        <v>41</v>
      </c>
      <c r="AA14" s="30" t="s">
        <v>41</v>
      </c>
      <c r="AB14" s="30" t="s">
        <v>41</v>
      </c>
      <c r="AC14" s="30" t="s">
        <v>41</v>
      </c>
      <c r="AD14" s="30" t="s">
        <v>41</v>
      </c>
      <c r="AE14" s="6" t="s">
        <v>19</v>
      </c>
      <c r="AF14" s="6" t="s">
        <v>19</v>
      </c>
      <c r="AG14" s="8">
        <v>4</v>
      </c>
      <c r="AH14" s="6">
        <v>4</v>
      </c>
      <c r="AI14" s="9">
        <v>4</v>
      </c>
      <c r="AJ14" s="5">
        <f t="shared" si="0"/>
        <v>26</v>
      </c>
      <c r="AK14" s="6">
        <f t="shared" si="1"/>
        <v>5</v>
      </c>
      <c r="AL14" s="6">
        <f>COUNTIF(E14:AI14,$X$29)</f>
        <v>0</v>
      </c>
      <c r="AM14" s="6">
        <f t="shared" si="2"/>
        <v>0</v>
      </c>
      <c r="AN14" s="6">
        <f t="shared" si="3"/>
        <v>0</v>
      </c>
      <c r="AO14" s="6">
        <f t="shared" si="4"/>
        <v>2</v>
      </c>
      <c r="AP14" s="6">
        <f t="shared" si="5"/>
        <v>8</v>
      </c>
      <c r="AQ14" s="6">
        <f t="shared" si="6"/>
        <v>124</v>
      </c>
      <c r="AR14" s="6">
        <f t="shared" si="7"/>
        <v>12</v>
      </c>
      <c r="AS14" s="6">
        <f t="shared" si="8"/>
        <v>40</v>
      </c>
    </row>
    <row r="15" spans="1:46" ht="18.600000000000001">
      <c r="A15" s="21">
        <v>12</v>
      </c>
      <c r="B15" s="2" t="s">
        <v>36</v>
      </c>
      <c r="C15" s="10"/>
      <c r="D15" s="11"/>
      <c r="E15" s="30" t="s">
        <v>42</v>
      </c>
      <c r="F15" s="30" t="s">
        <v>42</v>
      </c>
      <c r="G15" s="30" t="s">
        <v>42</v>
      </c>
      <c r="H15" s="30" t="s">
        <v>42</v>
      </c>
      <c r="I15" s="30" t="s">
        <v>42</v>
      </c>
      <c r="J15" s="6" t="s">
        <v>19</v>
      </c>
      <c r="K15" s="6" t="s">
        <v>19</v>
      </c>
      <c r="L15" s="30" t="s">
        <v>42</v>
      </c>
      <c r="M15" s="30" t="s">
        <v>42</v>
      </c>
      <c r="N15" s="30" t="s">
        <v>42</v>
      </c>
      <c r="O15" s="30" t="s">
        <v>42</v>
      </c>
      <c r="P15" s="30" t="s">
        <v>42</v>
      </c>
      <c r="Q15" s="6" t="s">
        <v>19</v>
      </c>
      <c r="R15" s="6" t="s">
        <v>19</v>
      </c>
      <c r="S15" s="6" t="s">
        <v>20</v>
      </c>
      <c r="T15" s="6" t="s">
        <v>20</v>
      </c>
      <c r="U15" s="6" t="s">
        <v>20</v>
      </c>
      <c r="V15" s="30">
        <v>4</v>
      </c>
      <c r="W15" s="6">
        <v>4</v>
      </c>
      <c r="X15" s="6" t="s">
        <v>19</v>
      </c>
      <c r="Y15" s="6" t="s">
        <v>19</v>
      </c>
      <c r="Z15" s="6" t="s">
        <v>22</v>
      </c>
      <c r="AA15" s="6" t="s">
        <v>22</v>
      </c>
      <c r="AB15" s="6" t="s">
        <v>22</v>
      </c>
      <c r="AC15" s="6" t="s">
        <v>22</v>
      </c>
      <c r="AD15" s="6" t="s">
        <v>22</v>
      </c>
      <c r="AE15" s="6" t="s">
        <v>19</v>
      </c>
      <c r="AF15" s="6" t="s">
        <v>19</v>
      </c>
      <c r="AG15" s="30" t="s">
        <v>41</v>
      </c>
      <c r="AH15" s="30" t="s">
        <v>41</v>
      </c>
      <c r="AI15" s="30" t="s">
        <v>41</v>
      </c>
      <c r="AJ15" s="5">
        <f t="shared" si="0"/>
        <v>26</v>
      </c>
      <c r="AK15" s="6">
        <f t="shared" si="1"/>
        <v>0</v>
      </c>
      <c r="AL15" s="6">
        <f>COUNTIF(E15:AI15,$X$29)</f>
        <v>5</v>
      </c>
      <c r="AM15" s="6">
        <f t="shared" si="2"/>
        <v>0</v>
      </c>
      <c r="AN15" s="6">
        <f t="shared" si="3"/>
        <v>0</v>
      </c>
      <c r="AO15" s="6">
        <f t="shared" si="4"/>
        <v>3</v>
      </c>
      <c r="AP15" s="6">
        <f t="shared" si="5"/>
        <v>8</v>
      </c>
      <c r="AQ15" s="6">
        <f t="shared" si="6"/>
        <v>152</v>
      </c>
      <c r="AR15" s="6">
        <f t="shared" si="7"/>
        <v>0</v>
      </c>
      <c r="AS15" s="6">
        <f t="shared" si="8"/>
        <v>24</v>
      </c>
    </row>
    <row r="16" spans="1:46" ht="18.600000000000001">
      <c r="A16" s="21">
        <v>13</v>
      </c>
      <c r="B16" s="2" t="s">
        <v>37</v>
      </c>
      <c r="C16" s="10"/>
      <c r="D16" s="11"/>
      <c r="E16" s="30" t="s">
        <v>42</v>
      </c>
      <c r="F16" s="30" t="s">
        <v>42</v>
      </c>
      <c r="G16" s="30" t="s">
        <v>42</v>
      </c>
      <c r="H16" s="30" t="s">
        <v>42</v>
      </c>
      <c r="I16" s="30" t="s">
        <v>42</v>
      </c>
      <c r="J16" s="6" t="s">
        <v>19</v>
      </c>
      <c r="K16" s="6" t="s">
        <v>19</v>
      </c>
      <c r="L16" s="30" t="s">
        <v>40</v>
      </c>
      <c r="M16" s="30" t="s">
        <v>40</v>
      </c>
      <c r="N16" s="6" t="s">
        <v>20</v>
      </c>
      <c r="O16" s="6" t="s">
        <v>20</v>
      </c>
      <c r="P16" s="6" t="s">
        <v>20</v>
      </c>
      <c r="Q16" s="6" t="s">
        <v>19</v>
      </c>
      <c r="R16" s="6" t="s">
        <v>19</v>
      </c>
      <c r="S16" s="30" t="s">
        <v>42</v>
      </c>
      <c r="T16" s="30" t="s">
        <v>42</v>
      </c>
      <c r="U16" s="30" t="s">
        <v>42</v>
      </c>
      <c r="V16" s="30" t="s">
        <v>42</v>
      </c>
      <c r="W16" s="30" t="s">
        <v>42</v>
      </c>
      <c r="X16" s="6" t="s">
        <v>19</v>
      </c>
      <c r="Y16" s="6" t="s">
        <v>19</v>
      </c>
      <c r="Z16" s="30" t="s">
        <v>42</v>
      </c>
      <c r="AA16" s="30" t="s">
        <v>42</v>
      </c>
      <c r="AB16" s="30" t="s">
        <v>42</v>
      </c>
      <c r="AC16" s="30" t="s">
        <v>42</v>
      </c>
      <c r="AD16" s="30" t="s">
        <v>42</v>
      </c>
      <c r="AE16" s="6" t="s">
        <v>19</v>
      </c>
      <c r="AF16" s="6" t="s">
        <v>19</v>
      </c>
      <c r="AG16" s="6" t="s">
        <v>22</v>
      </c>
      <c r="AH16" s="6" t="s">
        <v>22</v>
      </c>
      <c r="AI16" s="6" t="s">
        <v>22</v>
      </c>
      <c r="AJ16" s="5">
        <f t="shared" si="0"/>
        <v>28</v>
      </c>
      <c r="AK16" s="6">
        <f t="shared" si="1"/>
        <v>0</v>
      </c>
      <c r="AL16" s="6">
        <f>COUNTIF(E16:AI16,$X$29)</f>
        <v>3</v>
      </c>
      <c r="AM16" s="6">
        <f t="shared" si="2"/>
        <v>0</v>
      </c>
      <c r="AN16" s="6">
        <f t="shared" si="3"/>
        <v>0</v>
      </c>
      <c r="AO16" s="6">
        <f t="shared" si="4"/>
        <v>3</v>
      </c>
      <c r="AP16" s="6">
        <f t="shared" si="5"/>
        <v>8</v>
      </c>
      <c r="AQ16" s="6">
        <f t="shared" si="6"/>
        <v>188</v>
      </c>
      <c r="AR16" s="6">
        <f t="shared" si="7"/>
        <v>8</v>
      </c>
      <c r="AS16" s="6">
        <f t="shared" si="8"/>
        <v>0</v>
      </c>
    </row>
    <row r="17" spans="1:46" ht="18.600000000000001">
      <c r="A17" s="21">
        <v>14</v>
      </c>
      <c r="B17" s="2" t="s">
        <v>38</v>
      </c>
      <c r="C17" s="10"/>
      <c r="D17" s="11"/>
      <c r="E17" s="30" t="s">
        <v>42</v>
      </c>
      <c r="F17" s="30" t="s">
        <v>42</v>
      </c>
      <c r="G17" s="30" t="s">
        <v>42</v>
      </c>
      <c r="H17" s="30" t="s">
        <v>42</v>
      </c>
      <c r="I17" s="30" t="s">
        <v>42</v>
      </c>
      <c r="J17" s="6" t="s">
        <v>19</v>
      </c>
      <c r="K17" s="6" t="s">
        <v>19</v>
      </c>
      <c r="L17" s="6" t="s">
        <v>20</v>
      </c>
      <c r="M17" s="6" t="s">
        <v>20</v>
      </c>
      <c r="N17" s="30" t="s">
        <v>40</v>
      </c>
      <c r="O17" s="30" t="s">
        <v>40</v>
      </c>
      <c r="P17" s="30" t="s">
        <v>40</v>
      </c>
      <c r="Q17" s="6" t="s">
        <v>19</v>
      </c>
      <c r="R17" s="6" t="s">
        <v>19</v>
      </c>
      <c r="S17" s="6" t="s">
        <v>23</v>
      </c>
      <c r="T17" s="6" t="s">
        <v>23</v>
      </c>
      <c r="U17" s="6" t="s">
        <v>23</v>
      </c>
      <c r="V17" s="6" t="s">
        <v>23</v>
      </c>
      <c r="W17" s="6" t="s">
        <v>23</v>
      </c>
      <c r="X17" s="6" t="s">
        <v>19</v>
      </c>
      <c r="Y17" s="6" t="s">
        <v>19</v>
      </c>
      <c r="Z17" s="30" t="s">
        <v>42</v>
      </c>
      <c r="AA17" s="30" t="s">
        <v>42</v>
      </c>
      <c r="AB17" s="30" t="s">
        <v>42</v>
      </c>
      <c r="AC17" s="30" t="s">
        <v>42</v>
      </c>
      <c r="AD17" s="30" t="s">
        <v>42</v>
      </c>
      <c r="AE17" s="6" t="s">
        <v>19</v>
      </c>
      <c r="AF17" s="6" t="s">
        <v>19</v>
      </c>
      <c r="AG17" s="30" t="s">
        <v>42</v>
      </c>
      <c r="AH17" s="30" t="s">
        <v>42</v>
      </c>
      <c r="AI17" s="30" t="s">
        <v>42</v>
      </c>
      <c r="AJ17" s="5">
        <f t="shared" si="0"/>
        <v>26</v>
      </c>
      <c r="AK17" s="6">
        <f t="shared" si="1"/>
        <v>5</v>
      </c>
      <c r="AL17" s="6">
        <f>COUNTIF(E17:AI17,$X$29)</f>
        <v>0</v>
      </c>
      <c r="AM17" s="6">
        <f t="shared" si="2"/>
        <v>0</v>
      </c>
      <c r="AN17" s="6">
        <f t="shared" si="3"/>
        <v>0</v>
      </c>
      <c r="AO17" s="6">
        <f t="shared" si="4"/>
        <v>2</v>
      </c>
      <c r="AP17" s="6">
        <f t="shared" si="5"/>
        <v>8</v>
      </c>
      <c r="AQ17" s="6">
        <f t="shared" si="6"/>
        <v>168</v>
      </c>
      <c r="AR17" s="6">
        <f t="shared" si="7"/>
        <v>12</v>
      </c>
      <c r="AS17" s="6">
        <f t="shared" si="8"/>
        <v>0</v>
      </c>
    </row>
    <row r="18" spans="1:46" ht="18.600000000000001">
      <c r="A18" s="21">
        <v>15</v>
      </c>
      <c r="B18" s="2" t="s">
        <v>39</v>
      </c>
      <c r="C18" s="10"/>
      <c r="D18" s="11"/>
      <c r="E18" s="30" t="s">
        <v>40</v>
      </c>
      <c r="F18" s="30" t="s">
        <v>40</v>
      </c>
      <c r="G18" s="30" t="s">
        <v>40</v>
      </c>
      <c r="H18" s="6" t="s">
        <v>20</v>
      </c>
      <c r="I18" s="6" t="s">
        <v>20</v>
      </c>
      <c r="J18" s="6" t="s">
        <v>19</v>
      </c>
      <c r="K18" s="6" t="s">
        <v>19</v>
      </c>
      <c r="L18" s="30" t="s">
        <v>41</v>
      </c>
      <c r="M18" s="30" t="s">
        <v>41</v>
      </c>
      <c r="N18" s="30" t="s">
        <v>41</v>
      </c>
      <c r="O18" s="30" t="s">
        <v>41</v>
      </c>
      <c r="P18" s="30" t="s">
        <v>41</v>
      </c>
      <c r="Q18" s="6" t="s">
        <v>19</v>
      </c>
      <c r="R18" s="6" t="s">
        <v>19</v>
      </c>
      <c r="S18" s="30" t="s">
        <v>42</v>
      </c>
      <c r="T18" s="30" t="s">
        <v>42</v>
      </c>
      <c r="U18" s="30" t="s">
        <v>42</v>
      </c>
      <c r="V18" s="30" t="s">
        <v>42</v>
      </c>
      <c r="W18" s="30" t="s">
        <v>42</v>
      </c>
      <c r="X18" s="6" t="s">
        <v>19</v>
      </c>
      <c r="Y18" s="6" t="s">
        <v>19</v>
      </c>
      <c r="Z18" s="6" t="s">
        <v>23</v>
      </c>
      <c r="AA18" s="6" t="s">
        <v>23</v>
      </c>
      <c r="AB18" s="6" t="s">
        <v>23</v>
      </c>
      <c r="AC18" s="6" t="s">
        <v>23</v>
      </c>
      <c r="AD18" s="6" t="s">
        <v>23</v>
      </c>
      <c r="AE18" s="6" t="s">
        <v>19</v>
      </c>
      <c r="AF18" s="6" t="s">
        <v>19</v>
      </c>
      <c r="AG18" s="30" t="s">
        <v>42</v>
      </c>
      <c r="AH18" s="30" t="s">
        <v>42</v>
      </c>
      <c r="AI18" s="30" t="s">
        <v>42</v>
      </c>
      <c r="AJ18" s="5">
        <f t="shared" si="0"/>
        <v>26</v>
      </c>
      <c r="AK18" s="6">
        <f t="shared" si="1"/>
        <v>5</v>
      </c>
      <c r="AL18" s="6">
        <f>COUNTIF(E18:AI18,$X$29)</f>
        <v>0</v>
      </c>
      <c r="AM18" s="6">
        <f t="shared" si="2"/>
        <v>0</v>
      </c>
      <c r="AN18" s="6">
        <f t="shared" si="3"/>
        <v>0</v>
      </c>
      <c r="AO18" s="6">
        <f t="shared" si="4"/>
        <v>2</v>
      </c>
      <c r="AP18" s="6">
        <f t="shared" si="5"/>
        <v>8</v>
      </c>
      <c r="AQ18" s="6">
        <f t="shared" si="6"/>
        <v>148</v>
      </c>
      <c r="AR18" s="6">
        <f t="shared" si="7"/>
        <v>12</v>
      </c>
      <c r="AS18" s="6">
        <f t="shared" si="8"/>
        <v>40</v>
      </c>
    </row>
    <row r="19" spans="1:46">
      <c r="A19" s="13"/>
      <c r="B19" s="12"/>
      <c r="C19" s="12"/>
      <c r="D19" s="17"/>
      <c r="E19" s="17"/>
      <c r="F19" s="17"/>
      <c r="G19" s="17"/>
      <c r="AC19" s="12"/>
      <c r="AD19" s="12"/>
      <c r="AE19" s="12"/>
      <c r="AF19" s="12"/>
      <c r="AG19" s="12"/>
      <c r="AH19" s="12"/>
      <c r="AI19" s="12"/>
      <c r="AJ19" s="16"/>
      <c r="AK19" s="12"/>
      <c r="AL19" s="12"/>
      <c r="AM19" s="12"/>
      <c r="AN19" s="12"/>
      <c r="AO19" s="12"/>
      <c r="AP19" s="12"/>
      <c r="AQ19" s="12"/>
      <c r="AR19" s="12"/>
      <c r="AS19" s="12"/>
    </row>
    <row r="20" spans="1:46">
      <c r="A20" s="17"/>
      <c r="B20" s="17"/>
      <c r="C20" s="17"/>
      <c r="D20" s="17"/>
      <c r="P20" s="20"/>
      <c r="Q20" s="20"/>
      <c r="R20" s="20"/>
      <c r="S20" s="20"/>
      <c r="T20" s="20"/>
      <c r="U20" s="20"/>
      <c r="V20" s="20"/>
      <c r="W20" s="20"/>
      <c r="Z20" s="12"/>
      <c r="AA20" s="12"/>
      <c r="AB20" s="12"/>
      <c r="AC20" s="12"/>
      <c r="AD20" s="12"/>
      <c r="AE20" s="12"/>
      <c r="AF20" s="12"/>
      <c r="AG20" s="16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46">
      <c r="A21" s="17"/>
      <c r="B21" s="17"/>
      <c r="C21" s="17"/>
      <c r="D21" s="17"/>
      <c r="P21" s="26"/>
      <c r="Q21" s="26"/>
      <c r="R21" s="26"/>
      <c r="S21" s="26"/>
      <c r="T21" s="26" t="s">
        <v>43</v>
      </c>
      <c r="U21" s="26"/>
      <c r="V21" s="26"/>
      <c r="W21" s="20"/>
      <c r="X21" s="6" t="s">
        <v>18</v>
      </c>
      <c r="Z21" s="12"/>
      <c r="AA21" s="12"/>
      <c r="AB21" s="12"/>
      <c r="AC21" s="12"/>
      <c r="AD21" s="12"/>
      <c r="AE21" s="29"/>
      <c r="AF21" s="12" t="s">
        <v>45</v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46">
      <c r="A22" s="17"/>
      <c r="B22" s="17"/>
      <c r="C22" s="17"/>
      <c r="D22" s="17"/>
      <c r="P22" s="20"/>
      <c r="Q22" s="20"/>
      <c r="R22" s="20"/>
      <c r="S22" s="20"/>
      <c r="T22" s="20"/>
      <c r="U22" s="20"/>
      <c r="V22" s="20"/>
      <c r="W22" s="20"/>
      <c r="Z22" s="12"/>
      <c r="AA22" s="12"/>
      <c r="AB22" s="12"/>
      <c r="AC22" s="12"/>
      <c r="AD22" s="12"/>
      <c r="AE22" s="12"/>
      <c r="AF22" s="12"/>
      <c r="AG22" s="16"/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6">
      <c r="A23" s="17"/>
      <c r="B23" s="17"/>
      <c r="C23" s="17"/>
      <c r="D23" s="17"/>
      <c r="P23" s="20"/>
      <c r="Q23" s="20"/>
      <c r="R23" s="20"/>
      <c r="S23" s="20"/>
      <c r="T23" s="26" t="s">
        <v>44</v>
      </c>
      <c r="U23" s="20"/>
      <c r="V23" s="20"/>
      <c r="W23" s="20"/>
      <c r="X23" s="6" t="s">
        <v>19</v>
      </c>
      <c r="Z23" s="12"/>
      <c r="AA23" s="12"/>
      <c r="AB23" s="12"/>
      <c r="AC23" s="12"/>
      <c r="AD23" s="12"/>
      <c r="AE23" s="12"/>
      <c r="AF23" s="12" t="s">
        <v>46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T23" s="18"/>
    </row>
    <row r="24" spans="1:46">
      <c r="A24" s="17"/>
      <c r="B24" s="17"/>
      <c r="C24" s="17"/>
      <c r="D24" s="17"/>
      <c r="P24" s="20"/>
      <c r="Q24" s="20"/>
      <c r="R24" s="20"/>
      <c r="S24" s="20"/>
      <c r="T24" s="20"/>
      <c r="U24" s="20"/>
      <c r="V24" s="20"/>
      <c r="W24" s="20"/>
      <c r="Z24" s="12"/>
      <c r="AA24" s="12"/>
      <c r="AB24" s="12"/>
      <c r="AC24" s="12"/>
      <c r="AD24" s="12"/>
      <c r="AE24" s="12"/>
      <c r="AF24" s="12"/>
      <c r="AG24" s="16"/>
      <c r="AH24" s="12"/>
      <c r="AI24" s="12"/>
      <c r="AJ24" s="12"/>
      <c r="AK24" s="12"/>
      <c r="AL24" s="12"/>
      <c r="AM24" s="12"/>
      <c r="AN24" s="12"/>
      <c r="AO24" s="12"/>
      <c r="AP24" s="12"/>
      <c r="AT24" s="18"/>
    </row>
    <row r="25" spans="1:46">
      <c r="A25" s="17"/>
      <c r="B25" s="17"/>
      <c r="C25" s="17"/>
      <c r="D25" s="17"/>
      <c r="P25" s="20"/>
      <c r="Q25" s="20"/>
      <c r="R25" s="20"/>
      <c r="S25" s="20"/>
      <c r="T25" s="26" t="s">
        <v>44</v>
      </c>
      <c r="U25" s="20"/>
      <c r="V25" s="20"/>
      <c r="W25" s="20"/>
      <c r="X25" s="6" t="s">
        <v>20</v>
      </c>
      <c r="Z25" s="12"/>
      <c r="AA25" s="29"/>
      <c r="AB25" s="12"/>
      <c r="AC25" s="12"/>
      <c r="AD25" s="12"/>
      <c r="AE25" s="12"/>
      <c r="AF25" s="12" t="s">
        <v>47</v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T25" s="18"/>
    </row>
    <row r="26" spans="1:46">
      <c r="A26" s="17"/>
      <c r="B26" s="17"/>
      <c r="C26" s="17"/>
      <c r="D26" s="17"/>
      <c r="P26" s="20"/>
      <c r="Q26" s="20"/>
      <c r="R26" s="20"/>
      <c r="S26" s="20"/>
      <c r="T26" s="20"/>
      <c r="U26" s="20"/>
      <c r="V26" s="20"/>
      <c r="W26" s="20"/>
      <c r="Z26" s="12"/>
      <c r="AA26" s="12"/>
      <c r="AB26" s="12"/>
      <c r="AC26" s="12"/>
      <c r="AD26" s="12"/>
      <c r="AE26" s="12"/>
      <c r="AF26" s="12"/>
      <c r="AG26" s="16"/>
      <c r="AH26" s="12"/>
      <c r="AI26" s="12"/>
      <c r="AJ26" s="12"/>
      <c r="AK26" s="12"/>
      <c r="AL26" s="12"/>
      <c r="AM26" s="12"/>
      <c r="AN26" s="12"/>
      <c r="AO26" s="12"/>
      <c r="AP26" s="12"/>
      <c r="AT26" s="18"/>
    </row>
    <row r="27" spans="1:46">
      <c r="A27" s="15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6"/>
      <c r="Q27" s="26"/>
      <c r="R27" s="26"/>
      <c r="S27" s="26"/>
      <c r="T27" s="26" t="s">
        <v>44</v>
      </c>
      <c r="U27" s="26"/>
      <c r="V27" s="26"/>
      <c r="W27" s="26"/>
      <c r="X27" s="6" t="s">
        <v>21</v>
      </c>
      <c r="Y27" s="12"/>
      <c r="Z27" s="12"/>
      <c r="AA27" s="12"/>
      <c r="AB27" s="12"/>
      <c r="AC27" s="12"/>
      <c r="AD27" s="12"/>
      <c r="AE27" s="12"/>
      <c r="AF27" s="12" t="s">
        <v>48</v>
      </c>
      <c r="AG27" s="29"/>
      <c r="AH27" s="12"/>
      <c r="AI27" s="12"/>
      <c r="AJ27" s="12"/>
      <c r="AK27" s="12"/>
      <c r="AL27" s="12"/>
      <c r="AM27" s="12"/>
      <c r="AN27" s="12"/>
      <c r="AO27" s="12"/>
      <c r="AP27" s="12"/>
      <c r="AT27" s="18"/>
    </row>
    <row r="28" spans="1:46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12"/>
      <c r="M28" s="12"/>
      <c r="N28" s="12"/>
      <c r="O28" s="12"/>
      <c r="P28" s="26"/>
      <c r="Q28" s="26"/>
      <c r="R28" s="26"/>
      <c r="S28" s="26"/>
      <c r="T28" s="26"/>
      <c r="U28" s="26"/>
      <c r="V28" s="26"/>
      <c r="W28" s="26"/>
      <c r="X28" s="12"/>
      <c r="Y28" s="12"/>
      <c r="Z28" s="12"/>
      <c r="AA28" s="12"/>
      <c r="AB28" s="12"/>
      <c r="AC28" s="12"/>
      <c r="AD28" s="12"/>
      <c r="AE28" s="12"/>
      <c r="AF28" s="12"/>
      <c r="AG28" s="16"/>
      <c r="AH28" s="12"/>
      <c r="AI28" s="12"/>
      <c r="AJ28" s="12"/>
      <c r="AK28" s="12"/>
      <c r="AL28" s="12"/>
      <c r="AM28" s="12"/>
      <c r="AN28" s="12"/>
      <c r="AO28" s="12"/>
      <c r="AP28" s="12"/>
      <c r="AT28" s="18"/>
    </row>
    <row r="29" spans="1:46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26"/>
      <c r="Q29" s="26"/>
      <c r="R29" s="26"/>
      <c r="S29" s="26"/>
      <c r="T29" s="26" t="s">
        <v>44</v>
      </c>
      <c r="U29" s="26"/>
      <c r="V29" s="26"/>
      <c r="W29" s="26"/>
      <c r="X29" s="6" t="s">
        <v>22</v>
      </c>
      <c r="Y29" s="12"/>
      <c r="Z29" s="12"/>
      <c r="AA29" s="12"/>
      <c r="AB29" s="12"/>
      <c r="AC29" s="12"/>
      <c r="AD29" s="12"/>
      <c r="AE29" s="12"/>
      <c r="AF29" s="12" t="s">
        <v>49</v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T29" s="18"/>
    </row>
    <row r="30" spans="1:46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26"/>
      <c r="Q30" s="26"/>
      <c r="R30" s="26"/>
      <c r="S30" s="26"/>
      <c r="T30" s="26"/>
      <c r="U30" s="26"/>
      <c r="V30" s="26"/>
      <c r="W30" s="26"/>
      <c r="X30" s="12"/>
      <c r="Y30" s="12"/>
      <c r="Z30" s="12"/>
      <c r="AA30" s="12"/>
      <c r="AB30" s="12"/>
      <c r="AC30" s="12"/>
      <c r="AD30" s="12"/>
      <c r="AE30" s="12"/>
      <c r="AF30" s="12"/>
      <c r="AG30" s="16"/>
      <c r="AH30" s="12"/>
      <c r="AI30" s="12"/>
      <c r="AJ30" s="12"/>
      <c r="AK30" s="12"/>
      <c r="AL30" s="12"/>
      <c r="AM30" s="12"/>
      <c r="AN30" s="12"/>
      <c r="AO30" s="12"/>
      <c r="AP30" s="12"/>
      <c r="AT30" s="18"/>
    </row>
    <row r="31" spans="1:46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6"/>
      <c r="Q31" s="20"/>
      <c r="R31" s="20"/>
      <c r="S31" s="20"/>
      <c r="T31" s="26" t="s">
        <v>44</v>
      </c>
      <c r="U31" s="20"/>
      <c r="V31" s="20"/>
      <c r="W31" s="20"/>
      <c r="X31" s="6" t="s">
        <v>23</v>
      </c>
      <c r="Z31" s="12"/>
      <c r="AA31" s="12"/>
      <c r="AB31" s="12"/>
      <c r="AC31" s="12"/>
      <c r="AD31" s="12"/>
      <c r="AE31" s="29"/>
      <c r="AF31" s="12" t="s">
        <v>50</v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T31" s="18"/>
    </row>
    <row r="32" spans="1:4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"/>
      <c r="M32" s="12"/>
      <c r="N32" s="12"/>
      <c r="O32" s="12"/>
      <c r="P32" s="26"/>
      <c r="Q32" s="26"/>
      <c r="R32" s="27"/>
      <c r="S32" s="28"/>
      <c r="T32" s="28"/>
      <c r="U32" s="28"/>
      <c r="V32" s="28"/>
      <c r="W32" s="28"/>
      <c r="X32" s="14"/>
      <c r="Y32" s="14"/>
      <c r="Z32" s="14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T32" s="18"/>
    </row>
    <row r="33" spans="1:46" ht="18.60000000000000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9"/>
      <c r="L33" s="18"/>
      <c r="M33" s="12"/>
      <c r="N33" s="12"/>
      <c r="O33" s="12"/>
      <c r="P33" s="26"/>
      <c r="Q33" s="26"/>
      <c r="R33" s="26"/>
      <c r="S33" s="26"/>
      <c r="T33" s="26" t="s">
        <v>44</v>
      </c>
      <c r="U33" s="26"/>
      <c r="V33" s="26"/>
      <c r="W33" s="26"/>
      <c r="X33" s="30" t="s">
        <v>40</v>
      </c>
      <c r="Y33" s="20"/>
      <c r="Z33" s="29"/>
      <c r="AA33" s="29"/>
      <c r="AB33" s="29"/>
      <c r="AC33" s="12"/>
      <c r="AD33" s="12"/>
      <c r="AE33" s="12"/>
      <c r="AF33" s="12"/>
      <c r="AG33" s="12" t="s">
        <v>51</v>
      </c>
      <c r="AH33" s="12"/>
      <c r="AI33" s="12"/>
      <c r="AJ33" s="12"/>
      <c r="AK33" s="12"/>
      <c r="AL33" s="12"/>
      <c r="AM33" s="12"/>
      <c r="AN33" s="12"/>
      <c r="AO33" s="12"/>
      <c r="AP33" s="12"/>
      <c r="AT33" s="18"/>
    </row>
    <row r="34" spans="1:4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8"/>
      <c r="M34" s="12"/>
      <c r="N34" s="12"/>
      <c r="O34" s="12"/>
      <c r="P34" s="26"/>
      <c r="Q34" s="26"/>
      <c r="R34" s="26"/>
      <c r="S34" s="26"/>
      <c r="T34" s="26"/>
      <c r="U34" s="26"/>
      <c r="V34" s="26"/>
      <c r="W34" s="26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T34" s="18"/>
    </row>
    <row r="35" spans="1:46" ht="18.60000000000000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8"/>
      <c r="M35" s="12"/>
      <c r="N35" s="12"/>
      <c r="O35" s="12"/>
      <c r="P35" s="26"/>
      <c r="Q35" s="26"/>
      <c r="R35" s="26"/>
      <c r="S35" s="26"/>
      <c r="T35" s="26" t="s">
        <v>44</v>
      </c>
      <c r="U35" s="26"/>
      <c r="V35" s="26"/>
      <c r="W35" s="26"/>
      <c r="X35" s="30" t="s">
        <v>41</v>
      </c>
      <c r="Y35" s="12"/>
      <c r="Z35" s="29"/>
      <c r="AA35" s="12"/>
      <c r="AB35" s="12"/>
      <c r="AC35" s="12"/>
      <c r="AD35" s="12"/>
      <c r="AE35" s="12"/>
      <c r="AF35" s="12"/>
      <c r="AG35" s="12" t="s">
        <v>52</v>
      </c>
      <c r="AH35" s="12"/>
      <c r="AI35" s="12"/>
      <c r="AJ35" s="12"/>
      <c r="AK35" s="12"/>
      <c r="AL35" s="12"/>
      <c r="AM35" s="12"/>
      <c r="AN35" s="12"/>
      <c r="AO35" s="12"/>
      <c r="AP35" s="12"/>
      <c r="AT35" s="18"/>
    </row>
    <row r="36" spans="1:46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2"/>
      <c r="N36" s="12"/>
      <c r="O36" s="12"/>
      <c r="P36" s="26"/>
      <c r="Q36" s="26"/>
      <c r="R36" s="27"/>
      <c r="S36" s="26"/>
      <c r="T36" s="26"/>
      <c r="U36" s="26"/>
      <c r="V36" s="26"/>
      <c r="W36" s="26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T36" s="18"/>
    </row>
    <row r="37" spans="1:46" ht="18.60000000000000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2"/>
      <c r="N37" s="12"/>
      <c r="O37" s="12"/>
      <c r="P37" s="26"/>
      <c r="Q37" s="26"/>
      <c r="R37" s="27"/>
      <c r="S37" s="26"/>
      <c r="T37" s="26" t="s">
        <v>44</v>
      </c>
      <c r="U37" s="26"/>
      <c r="V37" s="26"/>
      <c r="W37" s="26"/>
      <c r="X37" s="30" t="s">
        <v>42</v>
      </c>
      <c r="Y37" s="12"/>
      <c r="Z37" s="29"/>
      <c r="AA37" s="12"/>
      <c r="AB37" s="12"/>
      <c r="AC37" s="12"/>
      <c r="AD37" s="12"/>
      <c r="AE37" s="12"/>
      <c r="AF37" s="12"/>
      <c r="AG37" s="12" t="s">
        <v>53</v>
      </c>
      <c r="AH37" s="12"/>
      <c r="AI37" s="12"/>
      <c r="AJ37" s="12"/>
      <c r="AK37" s="12"/>
      <c r="AL37" s="12"/>
      <c r="AM37" s="12"/>
      <c r="AN37" s="12"/>
      <c r="AO37" s="12"/>
      <c r="AP37" s="12"/>
      <c r="AT37" s="18"/>
    </row>
    <row r="38" spans="1:46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2"/>
      <c r="N38" s="12"/>
      <c r="O38" s="12"/>
      <c r="P38" s="26"/>
      <c r="Q38" s="26"/>
      <c r="R38" s="27"/>
      <c r="S38" s="26"/>
      <c r="T38" s="26"/>
      <c r="U38" s="26"/>
      <c r="V38" s="26"/>
      <c r="W38" s="26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T38" s="18"/>
    </row>
    <row r="39" spans="1:46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2"/>
      <c r="N39" s="12"/>
      <c r="O39" s="12"/>
      <c r="P39" s="12"/>
      <c r="Q39" s="12"/>
      <c r="R39" s="15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T39" s="18"/>
    </row>
    <row r="40" spans="1:46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6"/>
      <c r="AH40" s="12"/>
      <c r="AI40" s="12"/>
      <c r="AJ40" s="12"/>
      <c r="AK40" s="12"/>
      <c r="AL40" s="12"/>
      <c r="AM40" s="12"/>
      <c r="AN40" s="12"/>
      <c r="AO40" s="12"/>
      <c r="AP40" s="12"/>
      <c r="AT40" s="18"/>
    </row>
    <row r="41" spans="1:46">
      <c r="A41" s="18"/>
      <c r="B41" s="18" t="s">
        <v>24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6"/>
      <c r="AH41" s="12"/>
      <c r="AI41" s="12"/>
      <c r="AJ41" s="12"/>
      <c r="AK41" s="12"/>
      <c r="AL41" s="12"/>
      <c r="AM41" s="12"/>
      <c r="AN41" s="12"/>
      <c r="AO41" s="12"/>
      <c r="AP41" s="12"/>
      <c r="AT41" s="18"/>
    </row>
    <row r="42" spans="1:46" ht="17.399999999999999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2"/>
      <c r="N42" s="12"/>
      <c r="O42" s="12"/>
      <c r="P42" s="12"/>
      <c r="Q42" s="2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6"/>
      <c r="AH42" s="12"/>
      <c r="AI42" s="12"/>
      <c r="AJ42" s="12"/>
      <c r="AK42" s="12"/>
      <c r="AL42" s="12"/>
      <c r="AM42" s="12"/>
      <c r="AN42" s="12"/>
      <c r="AO42" s="12"/>
      <c r="AP42" s="12"/>
      <c r="AT42" s="18"/>
    </row>
    <row r="43" spans="1:46">
      <c r="O43" s="17"/>
      <c r="P43" s="17"/>
      <c r="Q43" s="24"/>
      <c r="R43" s="24"/>
      <c r="S43" s="24"/>
      <c r="T43" s="17"/>
      <c r="U43" s="17"/>
      <c r="V43" s="17"/>
      <c r="AT43" s="18"/>
    </row>
    <row r="44" spans="1:46" ht="18"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3"/>
      <c r="AN44" s="23"/>
      <c r="AO44" s="23"/>
      <c r="AP44" s="23"/>
    </row>
    <row r="45" spans="1:46" ht="18">
      <c r="O45" s="17"/>
      <c r="P45" s="17"/>
      <c r="Q45" s="17"/>
      <c r="R45" s="17"/>
      <c r="S45" s="17"/>
      <c r="T45" s="17"/>
      <c r="U45" s="17"/>
      <c r="V45" s="17"/>
      <c r="AT45" s="23"/>
    </row>
    <row r="46" spans="1:46" ht="17.399999999999999">
      <c r="I46" s="22"/>
      <c r="P46" s="22"/>
      <c r="Q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8" spans="1:46" ht="17.399999999999999">
      <c r="L48" s="22"/>
      <c r="O48" s="22"/>
      <c r="P48" s="22"/>
      <c r="Q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60" spans="30:30"/>
  </sheetData>
  <mergeCells count="18">
    <mergeCell ref="AM2:AM3"/>
    <mergeCell ref="AN2:AN3"/>
    <mergeCell ref="AO2:AO3"/>
    <mergeCell ref="AQ2:AQ3"/>
    <mergeCell ref="A1:AI1"/>
    <mergeCell ref="AJ1:AJ3"/>
    <mergeCell ref="AK1:AO1"/>
    <mergeCell ref="AP1:AP3"/>
    <mergeCell ref="AQ1:AS1"/>
    <mergeCell ref="A2:A3"/>
    <mergeCell ref="B2:B3"/>
    <mergeCell ref="C2:C3"/>
    <mergeCell ref="D2:D3"/>
    <mergeCell ref="E2:AI2"/>
    <mergeCell ref="AR2:AR3"/>
    <mergeCell ref="AS2:AS3"/>
    <mergeCell ref="AK2:AK3"/>
    <mergeCell ref="AL2:AL3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Vladimir</cp:lastModifiedBy>
  <dcterms:created xsi:type="dcterms:W3CDTF">2012-07-09T14:49:02Z</dcterms:created>
  <dcterms:modified xsi:type="dcterms:W3CDTF">2012-07-17T09:11:09Z</dcterms:modified>
</cp:coreProperties>
</file>