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<sst xmlns="http://schemas.openxmlformats.org/spreadsheetml/2006/main" count="88" uniqueCount="48">
  <si>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Датчик уровня жидкости</t>
  </si>
  <si>
    <t>м</t>
  </si>
  <si>
    <t>RTG3930 REX</t>
  </si>
  <si>
    <t>34353 UID:42698</t>
  </si>
  <si>
    <t>14353 UID:14631</t>
  </si>
  <si>
    <t>2930 PRO</t>
  </si>
  <si>
    <t>34351 UID:3715</t>
  </si>
  <si>
    <t>Датчик уровня радарный</t>
  </si>
  <si>
    <t>Тип, марка</t>
  </si>
  <si>
    <t xml:space="preserve"> Rosemount 3301</t>
  </si>
  <si>
    <t>Тип.</t>
  </si>
  <si>
    <t>Наименование, тип, заводское обозначение</t>
  </si>
  <si>
    <t>Метрологические характеристики</t>
  </si>
  <si>
    <t>Длина ЧЭ (мм)</t>
  </si>
  <si>
    <t>Тип соединения</t>
  </si>
  <si>
    <t>Дата последней поверки</t>
  </si>
  <si>
    <t>Сроки проведения поверки</t>
  </si>
  <si>
    <t>Цех</t>
  </si>
  <si>
    <t>Объект</t>
  </si>
  <si>
    <t>Диапазон</t>
  </si>
  <si>
    <t>ед.изм</t>
  </si>
  <si>
    <t>Предел (диаппазон измерений)</t>
  </si>
  <si>
    <t>мм</t>
  </si>
  <si>
    <t>Кол-во</t>
  </si>
  <si>
    <t>Место проведения поверки (поверяющая организация)</t>
  </si>
  <si>
    <t>Сфера ГМКиН</t>
  </si>
  <si>
    <t xml:space="preserve">Система измерительно-управляющая </t>
  </si>
  <si>
    <t>SAAB TR L/2</t>
  </si>
  <si>
    <t>5229 / 7157 B</t>
  </si>
  <si>
    <t>06.08.2007</t>
  </si>
  <si>
    <t>№ зав.</t>
  </si>
  <si>
    <t>ЦСМ</t>
  </si>
  <si>
    <t>Кл. точности</t>
  </si>
  <si>
    <t>№№ п.п</t>
  </si>
  <si>
    <t>Перио-дичность поверки (месяцы)</t>
  </si>
  <si>
    <t xml:space="preserve"> </t>
  </si>
  <si>
    <t>RTG2930 REX</t>
  </si>
  <si>
    <t>± 0,5 мм</t>
  </si>
  <si>
    <t>± 1,0 мм</t>
  </si>
  <si>
    <t>0-1650</t>
  </si>
  <si>
    <t>АВС</t>
  </si>
  <si>
    <t>ЦАП №8</t>
  </si>
  <si>
    <r>
      <t>0</t>
    </r>
    <r>
      <rPr>
        <sz val="10"/>
        <color indexed="8"/>
        <rFont val="Arial Cyr"/>
        <family val="0"/>
      </rPr>
      <t>÷</t>
    </r>
    <r>
      <rPr>
        <sz val="10"/>
        <color indexed="8"/>
        <rFont val="Times New Roman"/>
        <family val="1"/>
      </rPr>
      <t>30</t>
    </r>
  </si>
  <si>
    <t>Примечание</t>
  </si>
  <si>
    <t>ед.изм.</t>
  </si>
  <si>
    <t xml:space="preserve">Ячейки V4, V5, V6 должны принимать состояние "нет поверки в этом месяце", т.к. поверка нужна будет в этом же месяце только 2012 года (влияющие ячейки Q4, Q5, Q6). </t>
  </si>
  <si>
    <t>В формуле ячеек столбца V нет привязки к текущему году, поэтому формула обрабатывает текущий месяц любого года , а надо этот.</t>
  </si>
  <si>
    <r>
      <t>Короче, нужно что бы формула ячеек V4, V5, V6 обращала внимание не только на месяц из столбца Q но и на год, и меняла состояние на</t>
    </r>
    <r>
      <rPr>
        <sz val="10"/>
        <color indexed="10"/>
        <rFont val="Arial Cyr"/>
        <family val="0"/>
      </rPr>
      <t xml:space="preserve"> "поверка в этом месяце"</t>
    </r>
    <r>
      <rPr>
        <sz val="10"/>
        <rFont val="Arial Cyr"/>
        <family val="0"/>
      </rPr>
      <t xml:space="preserve"> только в текущем году.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</si>
</sst>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d\ mmmm\ yyyy\ &quot;г.&quot;"/>
    <numFmt numFmtId="185" formatCode="[$-419]d\ mmm\ yy;@"/>
    <numFmt numFmtId="186" formatCode="d/m/yyyy;@"/>
    <numFmt numFmtId="187" formatCode="dd/mm/yy;@"/>
    <numFmt numFmtId="188" formatCode="[$-F800]dddd\,\ mmmm\ dd\,\ yyyy"/>
    <numFmt numFmtId="189" formatCode="[$-419]d\-mmm\-yyyy;@"/>
    <numFmt numFmtId="190" formatCode="[$-FC19]d\ mmmm\ yyyy\ &quot;г.&quot;"/>
    <numFmt numFmtId="191" formatCode="mmm/yyyy"/>
    <numFmt numFmtId="192" formatCode="0.0"/>
    <numFmt numFmtId="193" formatCode="0.0%"/>
    <numFmt numFmtId="194" formatCode="0.000"/>
    <numFmt numFmtId="195" formatCode="0.0000"/>
    <numFmt numFmtId="196" formatCode="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11" xfId="0" applyNumberFormat="1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4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6" fillId="35" borderId="13" xfId="0" applyNumberFormat="1" applyFont="1" applyFill="1" applyBorder="1" applyAlignment="1">
      <alignment horizontal="center" vertical="center" wrapText="1"/>
    </xf>
    <xf numFmtId="14" fontId="6" fillId="36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9.03. График поверки СИ ВНОТ на апрель  2010 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b/>
        <i val="0"/>
        <color indexed="16"/>
      </font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rgb="FF80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V6" sqref="V6"/>
    </sheetView>
  </sheetViews>
  <sheetFormatPr defaultColWidth="9.00390625" defaultRowHeight="12.75"/>
  <cols>
    <col min="1" max="1" width="6.125" style="24" customWidth="1"/>
    <col min="2" max="2" width="22.125" style="24" customWidth="1"/>
    <col min="3" max="3" width="15.25390625" style="24" customWidth="1"/>
    <col min="4" max="4" width="0" style="24" hidden="1" customWidth="1"/>
    <col min="5" max="5" width="13.00390625" style="24" customWidth="1"/>
    <col min="6" max="6" width="0" style="24" hidden="1" customWidth="1"/>
    <col min="7" max="7" width="11.75390625" style="24" customWidth="1"/>
    <col min="8" max="8" width="9.25390625" style="24" customWidth="1"/>
    <col min="9" max="9" width="5.00390625" style="24" customWidth="1"/>
    <col min="10" max="11" width="0" style="24" hidden="1" customWidth="1"/>
    <col min="12" max="12" width="5.00390625" style="24" customWidth="1"/>
    <col min="13" max="14" width="0" style="24" hidden="1" customWidth="1"/>
    <col min="15" max="15" width="6.375" style="24" customWidth="1"/>
    <col min="16" max="16" width="9.875" style="24" customWidth="1"/>
    <col min="17" max="17" width="10.00390625" style="24" customWidth="1"/>
    <col min="18" max="18" width="0" style="24" hidden="1" customWidth="1"/>
    <col min="19" max="19" width="6.75390625" style="24" customWidth="1"/>
    <col min="20" max="20" width="10.375" style="24" customWidth="1"/>
    <col min="21" max="21" width="6.25390625" style="24" customWidth="1"/>
    <col min="22" max="22" width="35.75390625" style="24" customWidth="1"/>
    <col min="23" max="16384" width="9.125" style="24" customWidth="1"/>
  </cols>
  <sheetData>
    <row r="1" spans="1:22" s="26" customFormat="1" ht="77.25" customHeight="1">
      <c r="A1" s="30" t="s">
        <v>33</v>
      </c>
      <c r="B1" s="32" t="s">
        <v>11</v>
      </c>
      <c r="C1" s="34" t="s">
        <v>8</v>
      </c>
      <c r="D1" s="36" t="s">
        <v>10</v>
      </c>
      <c r="E1" s="37" t="s">
        <v>30</v>
      </c>
      <c r="F1" s="34" t="s">
        <v>11</v>
      </c>
      <c r="G1" s="34" t="s">
        <v>12</v>
      </c>
      <c r="H1" s="39"/>
      <c r="I1" s="39"/>
      <c r="J1" s="25"/>
      <c r="K1" s="25"/>
      <c r="L1" s="34" t="s">
        <v>23</v>
      </c>
      <c r="M1" s="34" t="s">
        <v>13</v>
      </c>
      <c r="N1" s="34" t="s">
        <v>14</v>
      </c>
      <c r="O1" s="37" t="s">
        <v>34</v>
      </c>
      <c r="P1" s="40" t="s">
        <v>15</v>
      </c>
      <c r="Q1" s="40" t="s">
        <v>16</v>
      </c>
      <c r="R1" s="37" t="s">
        <v>24</v>
      </c>
      <c r="S1" s="37" t="s">
        <v>25</v>
      </c>
      <c r="T1" s="37" t="s">
        <v>17</v>
      </c>
      <c r="U1" s="37" t="s">
        <v>18</v>
      </c>
      <c r="V1" s="42" t="s">
        <v>43</v>
      </c>
    </row>
    <row r="2" spans="1:22" s="26" customFormat="1" ht="34.5" customHeight="1">
      <c r="A2" s="31"/>
      <c r="B2" s="33"/>
      <c r="C2" s="35"/>
      <c r="D2" s="35"/>
      <c r="E2" s="38"/>
      <c r="F2" s="35"/>
      <c r="G2" s="27" t="s">
        <v>32</v>
      </c>
      <c r="H2" s="27" t="s">
        <v>19</v>
      </c>
      <c r="I2" s="28" t="s">
        <v>44</v>
      </c>
      <c r="J2" s="28" t="s">
        <v>20</v>
      </c>
      <c r="K2" s="29" t="s">
        <v>21</v>
      </c>
      <c r="L2" s="35"/>
      <c r="M2" s="35"/>
      <c r="N2" s="35"/>
      <c r="O2" s="38"/>
      <c r="P2" s="41"/>
      <c r="Q2" s="44"/>
      <c r="R2" s="35"/>
      <c r="S2" s="45"/>
      <c r="T2" s="35"/>
      <c r="U2" s="35"/>
      <c r="V2" s="43"/>
    </row>
    <row r="3" spans="1:22" s="13" customFormat="1" ht="16.5" customHeight="1">
      <c r="A3" s="1">
        <v>1</v>
      </c>
      <c r="B3" s="2" t="s">
        <v>0</v>
      </c>
      <c r="C3" s="3" t="s">
        <v>9</v>
      </c>
      <c r="D3" s="4">
        <v>3301</v>
      </c>
      <c r="E3" s="4">
        <v>23889</v>
      </c>
      <c r="F3" s="5" t="str">
        <f aca="true" t="shared" si="0" ref="F3:F8">B3&amp;" "&amp;C3&amp;" "&amp;D3&amp;", № "&amp;E3</f>
        <v>Датчик уровня жидкости  Rosemount 3301 3301, № 23889</v>
      </c>
      <c r="G3" s="15">
        <v>0.001</v>
      </c>
      <c r="H3" s="6" t="s">
        <v>39</v>
      </c>
      <c r="I3" s="7" t="s">
        <v>22</v>
      </c>
      <c r="J3" s="8" t="s">
        <v>22</v>
      </c>
      <c r="K3" s="5" t="str">
        <f aca="true" t="shared" si="1" ref="K3:K8">I3&amp;" "&amp;J3</f>
        <v>мм мм</v>
      </c>
      <c r="L3" s="8">
        <v>1</v>
      </c>
      <c r="M3" s="8"/>
      <c r="N3" s="8"/>
      <c r="O3" s="9">
        <v>12</v>
      </c>
      <c r="P3" s="10">
        <v>40343</v>
      </c>
      <c r="Q3" s="11">
        <f aca="true" t="shared" si="2" ref="Q3:Q8">IF(P3="","",P3+O3*365.4/12)</f>
        <v>40708.4</v>
      </c>
      <c r="R3" s="8"/>
      <c r="S3" s="12" t="s">
        <v>31</v>
      </c>
      <c r="T3" s="8" t="s">
        <v>41</v>
      </c>
      <c r="U3" s="8" t="s">
        <v>40</v>
      </c>
      <c r="V3" s="14" t="str">
        <f ca="1">IF(ISERROR(MONTH(Q3)=MONTH(TODAY())),"",IF(MONTH(Q3)=MONTH(TODAY()),"поверка в этом месяце","нет поверки в этом месяце"))</f>
        <v>нет поверки в этом месяце</v>
      </c>
    </row>
    <row r="4" spans="1:22" s="13" customFormat="1" ht="16.5" customHeight="1">
      <c r="A4" s="1">
        <v>2</v>
      </c>
      <c r="B4" s="2" t="s">
        <v>0</v>
      </c>
      <c r="C4" s="3" t="s">
        <v>9</v>
      </c>
      <c r="D4" s="4">
        <v>3302</v>
      </c>
      <c r="E4" s="4">
        <v>23899</v>
      </c>
      <c r="F4" s="5" t="str">
        <f>B4&amp;" "&amp;C4&amp;" "&amp;D4&amp;", № "&amp;E4</f>
        <v>Датчик уровня жидкости  Rosemount 3301 3302, № 23899</v>
      </c>
      <c r="G4" s="15">
        <v>0.001</v>
      </c>
      <c r="H4" s="6" t="s">
        <v>39</v>
      </c>
      <c r="I4" s="7" t="s">
        <v>22</v>
      </c>
      <c r="J4" s="8" t="s">
        <v>22</v>
      </c>
      <c r="K4" s="5" t="str">
        <f>I4&amp;" "&amp;J4</f>
        <v>мм мм</v>
      </c>
      <c r="L4" s="8">
        <v>1</v>
      </c>
      <c r="M4" s="8"/>
      <c r="N4" s="8"/>
      <c r="O4" s="9">
        <v>12</v>
      </c>
      <c r="P4" s="10">
        <v>40343</v>
      </c>
      <c r="Q4" s="11">
        <f t="shared" si="2"/>
        <v>40708.4</v>
      </c>
      <c r="R4" s="8"/>
      <c r="S4" s="12" t="s">
        <v>31</v>
      </c>
      <c r="T4" s="8" t="s">
        <v>41</v>
      </c>
      <c r="U4" s="8" t="s">
        <v>40</v>
      </c>
      <c r="V4" s="14" t="str">
        <f ca="1">IF(ISERROR(MONTH(Q4)=MONTH(TODAY())),"",IF(MONTH(Q4)=MONTH(TODAY()),"поверка в этом месяце","нет поверки в этом месяце"))</f>
        <v>нет поверки в этом месяце</v>
      </c>
    </row>
    <row r="5" spans="1:22" s="13" customFormat="1" ht="35.25" customHeight="1">
      <c r="A5" s="1">
        <v>3</v>
      </c>
      <c r="B5" s="16" t="s">
        <v>26</v>
      </c>
      <c r="C5" s="17" t="s">
        <v>27</v>
      </c>
      <c r="D5" s="3"/>
      <c r="E5" s="4" t="s">
        <v>28</v>
      </c>
      <c r="F5" s="18"/>
      <c r="G5" s="3" t="s">
        <v>35</v>
      </c>
      <c r="H5" s="19"/>
      <c r="I5" s="8"/>
      <c r="J5" s="20"/>
      <c r="K5" s="18"/>
      <c r="L5" s="8">
        <v>1</v>
      </c>
      <c r="M5" s="8"/>
      <c r="N5" s="8"/>
      <c r="O5" s="9">
        <v>60</v>
      </c>
      <c r="P5" s="21">
        <v>39361</v>
      </c>
      <c r="Q5" s="51">
        <f>IF(P5="","",P5+O5*365.4/12)</f>
        <v>41188</v>
      </c>
      <c r="R5" s="8"/>
      <c r="S5" s="12" t="s">
        <v>31</v>
      </c>
      <c r="T5" s="8" t="s">
        <v>41</v>
      </c>
      <c r="U5" s="8" t="s">
        <v>40</v>
      </c>
      <c r="V5" s="14" t="str">
        <f ca="1">IF(ISERROR(MONTH(Q5)=MONTH(TODAY())),"",IF(MONTH(Q5)=MONTH(TODAY()),"поверка в этом месяце","нет поверки в этом месяце"))</f>
        <v>нет поверки в этом месяце</v>
      </c>
    </row>
    <row r="6" spans="1:22" s="13" customFormat="1" ht="23.25" customHeight="1">
      <c r="A6" s="1">
        <v>4</v>
      </c>
      <c r="B6" s="2" t="s">
        <v>7</v>
      </c>
      <c r="C6" s="8" t="s">
        <v>2</v>
      </c>
      <c r="D6" s="17" t="s">
        <v>2</v>
      </c>
      <c r="E6" s="4" t="s">
        <v>3</v>
      </c>
      <c r="F6" s="18" t="str">
        <f t="shared" si="0"/>
        <v>Датчик уровня радарный RTG3930 REX RTG3930 REX, № 34353 UID:42698</v>
      </c>
      <c r="G6" s="22" t="s">
        <v>37</v>
      </c>
      <c r="H6" s="23" t="s">
        <v>42</v>
      </c>
      <c r="I6" s="17" t="s">
        <v>1</v>
      </c>
      <c r="J6" s="20" t="s">
        <v>1</v>
      </c>
      <c r="K6" s="18" t="str">
        <f t="shared" si="1"/>
        <v>м м</v>
      </c>
      <c r="L6" s="8">
        <v>1</v>
      </c>
      <c r="M6" s="8"/>
      <c r="N6" s="8"/>
      <c r="O6" s="9">
        <v>60</v>
      </c>
      <c r="P6" s="21" t="s">
        <v>29</v>
      </c>
      <c r="Q6" s="50">
        <f t="shared" si="2"/>
        <v>41127</v>
      </c>
      <c r="R6" s="8"/>
      <c r="S6" s="12" t="s">
        <v>31</v>
      </c>
      <c r="T6" s="8" t="s">
        <v>41</v>
      </c>
      <c r="U6" s="8" t="s">
        <v>40</v>
      </c>
      <c r="V6" s="14" t="str">
        <f ca="1">IF(ISERROR(MONTH(Q6)=MONTH(TODAY())),"",IF(MONTH(Q6)=MONTH(TODAY()),"поверка в этом месяце","нет поверки в этом месяце"))</f>
        <v>поверка в этом месяце</v>
      </c>
    </row>
    <row r="7" spans="1:22" s="13" customFormat="1" ht="34.5" customHeight="1">
      <c r="A7" s="1">
        <v>5</v>
      </c>
      <c r="B7" s="2" t="s">
        <v>7</v>
      </c>
      <c r="C7" s="8" t="s">
        <v>36</v>
      </c>
      <c r="D7" s="17" t="s">
        <v>5</v>
      </c>
      <c r="E7" s="4" t="s">
        <v>4</v>
      </c>
      <c r="F7" s="18" t="str">
        <f t="shared" si="0"/>
        <v>Датчик уровня радарный RTG2930 REX 2930 PRO, № 14353 UID:14631</v>
      </c>
      <c r="G7" s="22" t="s">
        <v>38</v>
      </c>
      <c r="H7" s="23" t="s">
        <v>42</v>
      </c>
      <c r="I7" s="17" t="s">
        <v>1</v>
      </c>
      <c r="J7" s="20" t="s">
        <v>1</v>
      </c>
      <c r="K7" s="18" t="str">
        <f t="shared" si="1"/>
        <v>м м</v>
      </c>
      <c r="L7" s="8">
        <v>1</v>
      </c>
      <c r="M7" s="8"/>
      <c r="N7" s="8"/>
      <c r="O7" s="9">
        <v>60</v>
      </c>
      <c r="P7" s="21" t="s">
        <v>29</v>
      </c>
      <c r="Q7" s="50">
        <f t="shared" si="2"/>
        <v>41127</v>
      </c>
      <c r="R7" s="8"/>
      <c r="S7" s="12" t="s">
        <v>31</v>
      </c>
      <c r="T7" s="8" t="s">
        <v>41</v>
      </c>
      <c r="U7" s="8" t="s">
        <v>40</v>
      </c>
      <c r="V7" s="14" t="str">
        <f ca="1">IF(ISERROR(MONTH(Q7)=MONTH(TODAY())),"",IF(MONTH(Q7)=MONTH(TODAY()),"поверка в этом месяце","нет поверки в этом месяце"))</f>
        <v>поверка в этом месяце</v>
      </c>
    </row>
    <row r="8" spans="1:22" s="13" customFormat="1" ht="16.5" customHeight="1">
      <c r="A8" s="1">
        <v>6</v>
      </c>
      <c r="B8" s="2" t="s">
        <v>7</v>
      </c>
      <c r="C8" s="8" t="s">
        <v>2</v>
      </c>
      <c r="D8" s="17" t="s">
        <v>2</v>
      </c>
      <c r="E8" s="4" t="s">
        <v>6</v>
      </c>
      <c r="F8" s="18" t="str">
        <f t="shared" si="0"/>
        <v>Датчик уровня радарный RTG3930 REX RTG3930 REX, № 34351 UID:3715</v>
      </c>
      <c r="G8" s="22" t="s">
        <v>37</v>
      </c>
      <c r="H8" s="23" t="s">
        <v>42</v>
      </c>
      <c r="I8" s="17" t="s">
        <v>1</v>
      </c>
      <c r="J8" s="20" t="s">
        <v>1</v>
      </c>
      <c r="K8" s="18" t="str">
        <f t="shared" si="1"/>
        <v>м м</v>
      </c>
      <c r="L8" s="8">
        <v>1</v>
      </c>
      <c r="M8" s="8"/>
      <c r="N8" s="8"/>
      <c r="O8" s="9">
        <v>60</v>
      </c>
      <c r="P8" s="21" t="s">
        <v>29</v>
      </c>
      <c r="Q8" s="50">
        <f t="shared" si="2"/>
        <v>41127</v>
      </c>
      <c r="R8" s="8"/>
      <c r="S8" s="12" t="s">
        <v>31</v>
      </c>
      <c r="T8" s="8" t="s">
        <v>41</v>
      </c>
      <c r="U8" s="8" t="s">
        <v>40</v>
      </c>
      <c r="V8" s="14" t="str">
        <f ca="1">IF(ISERROR(MONTH(Q8)=MONTH(TODAY())),"",IF(MONTH(Q8)=MONTH(TODAY()),"поверка в этом месяце","нет поверки в этом месяце"))</f>
        <v>поверка в этом месяце</v>
      </c>
    </row>
    <row r="10" spans="2:22" s="46" customFormat="1" ht="12.75">
      <c r="B10" s="47" t="s">
        <v>45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2:22" s="46" customFormat="1" ht="12.75">
      <c r="B11" s="47" t="s">
        <v>46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2:22" s="46" customFormat="1" ht="12.75">
      <c r="B12" s="47" t="s">
        <v>47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2:22" s="46" customFormat="1" ht="12.75">
      <c r="B13" s="49" t="s">
        <v>35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2:22" s="46" customFormat="1" ht="12.75">
      <c r="B14" s="49" t="s">
        <v>35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2:22" s="46" customFormat="1" ht="12.75">
      <c r="B15" s="49" t="s">
        <v>35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2:22" s="46" customFormat="1" ht="12.7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2:22" s="46" customFormat="1" ht="12.7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24">
    <mergeCell ref="B10:V10"/>
    <mergeCell ref="B11:V11"/>
    <mergeCell ref="B12:V12"/>
    <mergeCell ref="B13:V13"/>
    <mergeCell ref="B14:V14"/>
    <mergeCell ref="B15:V15"/>
    <mergeCell ref="V1:V2"/>
    <mergeCell ref="Q1:Q2"/>
    <mergeCell ref="R1:R2"/>
    <mergeCell ref="S1:S2"/>
    <mergeCell ref="T1:T2"/>
    <mergeCell ref="U1:U2"/>
    <mergeCell ref="G1:I1"/>
    <mergeCell ref="L1:L2"/>
    <mergeCell ref="M1:M2"/>
    <mergeCell ref="N1:N2"/>
    <mergeCell ref="O1:O2"/>
    <mergeCell ref="P1:P2"/>
    <mergeCell ref="A1:A2"/>
    <mergeCell ref="B1:B2"/>
    <mergeCell ref="C1:C2"/>
    <mergeCell ref="D1:D2"/>
    <mergeCell ref="E1:E2"/>
    <mergeCell ref="F1:F2"/>
  </mergeCells>
  <conditionalFormatting sqref="V3:V8">
    <cfRule type="cellIs" priority="2" dxfId="2" operator="equal" stopIfTrue="1">
      <formula>"поверка в этом месяце"</formula>
    </cfRule>
    <cfRule type="cellIs" priority="3" dxfId="1" operator="equal" stopIfTrue="1">
      <formula>"нет поверки в этом месяце"</formula>
    </cfRule>
  </conditionalFormatting>
  <conditionalFormatting sqref="R1:S1">
    <cfRule type="cellIs" priority="1" dxfId="6" operator="lessThan" stopIfTrue="1">
      <formula>TODAY()+60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LUKOIL-INFORM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MasterKIP</dc:creator>
  <cp:keywords/>
  <dc:description/>
  <cp:lastModifiedBy>Администратор</cp:lastModifiedBy>
  <cp:lastPrinted>2010-03-30T12:48:58Z</cp:lastPrinted>
  <dcterms:created xsi:type="dcterms:W3CDTF">2008-11-19T22:51:31Z</dcterms:created>
  <dcterms:modified xsi:type="dcterms:W3CDTF">2010-08-19T07:53:55Z</dcterms:modified>
  <cp:category/>
  <cp:version/>
  <cp:contentType/>
  <cp:contentStatus/>
</cp:coreProperties>
</file>