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<sst xmlns="http://schemas.openxmlformats.org/spreadsheetml/2006/main" count="52" uniqueCount="29">
  <si>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марка1</t>
  </si>
  <si>
    <t>марка2</t>
  </si>
  <si>
    <t>марка3</t>
  </si>
  <si>
    <t>марка4</t>
  </si>
  <si>
    <t>марка5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</si>
  <si>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</si>
  <si>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</si>
  <si>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</si>
  <si>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</si>
  <si>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</si>
  <si>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</si>
  <si>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</si>
  <si>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</si>
  <si>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</si>
  <si>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</si>
  <si>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</si>
  <si>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</si>
  <si>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номер в рейтинге</t>
  </si>
  <si>
    <t>сумма по нименованию</t>
  </si>
  <si>
    <t>№</t>
  </si>
  <si>
    <t>наименование</t>
  </si>
  <si>
    <t>Рейтинг</t>
  </si>
  <si>
    <t>марка6</t>
  </si>
  <si>
    <t>марка7</t>
  </si>
  <si>
    <t>марка8</t>
  </si>
  <si>
    <t>марка9</t>
  </si>
  <si>
    <t>марка10</t>
  </si>
  <si>
    <t>марка11</t>
  </si>
  <si>
    <t>Вопрос: как сделать тоже самое для 11 наименований?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</si>
</sst>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3">
      <selection activeCell="B7" sqref="B7"/>
    </sheetView>
  </sheetViews>
  <sheetFormatPr defaultColWidth="9.140625" defaultRowHeight="12.75"/>
  <cols>
    <col min="2" max="2" width="13.140625" style="0" customWidth="1"/>
    <col min="7" max="7" width="19.57421875" style="0" customWidth="1"/>
    <col min="9" max="9" width="13.28125" style="0" customWidth="1"/>
    <col min="14" max="14" width="20.8515625" style="0" customWidth="1"/>
  </cols>
  <sheetData>
    <row r="1" spans="1:2" ht="12.75">
      <c r="A1" s="11" t="s">
        <v>21</v>
      </c>
      <c r="B1" s="11"/>
    </row>
    <row r="2" spans="1:2" ht="12.75">
      <c r="A2" t="s">
        <v>19</v>
      </c>
      <c r="B2" t="s">
        <v>20</v>
      </c>
    </row>
    <row r="3" spans="1:2" ht="12.75">
      <c r="A3">
        <v>1</v>
      </c>
      <c r="B3" t="str">
        <f>IF(G10=1,A10,IF(G11=1,A11,IF(G12=1,A12,IF(G13=1,A13,IF(G14=1,A14)))))</f>
        <v>марка1</v>
      </c>
    </row>
    <row r="4" spans="1:2" ht="12.75">
      <c r="A4">
        <v>2</v>
      </c>
      <c r="B4" t="str">
        <f>IF(AND(B3&lt;&gt;A10,G10&lt;=2),A10,IF(AND(B3&lt;&gt;A11,G11&lt;=2),A11,IF(AND(B3&lt;&gt;A12,G12&lt;=2),A12,IF(AND(B3&lt;&gt;A13,G13&lt;=2),A13,IF(AND(B3&lt;&gt;A14,G14&lt;=2),A14)))))</f>
        <v>марка5</v>
      </c>
    </row>
    <row r="5" spans="1:2" ht="12.75">
      <c r="A5">
        <v>3</v>
      </c>
      <c r="B5" t="str">
        <f>IF(AND(B3&lt;&gt;A10,B4&lt;&gt;A10,G10&lt;=3),A10,IF(AND(B3&lt;&gt;A11,B4&lt;&gt;A11,G11&lt;=3),A11,IF(AND(B3&lt;&gt;A12,B4&lt;&gt;A12,G12&lt;=3),A12,IF(AND(B3&lt;&gt;A13,B4&lt;&gt;A13,G13&lt;=3),A13,IF(AND(B3&lt;&gt;A14,B4&lt;&gt;A14,G14&lt;=3),A14)))))</f>
        <v>марка3</v>
      </c>
    </row>
    <row r="6" spans="1:2" ht="12.75">
      <c r="A6">
        <v>4</v>
      </c>
      <c r="B6" t="str">
        <f>IF(AND(B3&lt;&gt;A10,B4&lt;&gt;A10,B5&lt;&gt;A10,G10&lt;=4),A10,IF(AND(B3&lt;&gt;A11,B4&lt;&gt;A11,B5&lt;&gt;A11,G11&lt;=4),A11,IF(AND(B3&lt;&gt;A12,B4&lt;&gt;A12,B5&lt;&gt;A12,G12&lt;=4),A12,IF(AND(B3&lt;&gt;A13,B4&lt;&gt;A13,B5&lt;&gt;A13,G13&lt;=4),A13,IF(AND(B3&lt;&gt;A14,B4&lt;&gt;A14,B5&lt;&gt;A14,G14&lt;=4),A14)))))</f>
        <v>марка4</v>
      </c>
    </row>
    <row r="7" spans="1:2" ht="12.75">
      <c r="A7">
        <v>5</v>
      </c>
      <c r="B7" t="str">
        <f>IF(AND(B3&lt;&gt;A10,B4&lt;&gt;A10,B5&lt;&gt;A10,B6&lt;&gt;A10,G10&lt;=5),A10,IF(AND(B3&lt;&gt;A11,B4&lt;&gt;A11,B5&lt;&gt;A11,B6&lt;&gt;A11,G11&lt;=5),A11,IF(AND(B3&lt;&gt;A12,B4&lt;&gt;A12,B5&lt;&gt;A12,B6&lt;&gt;A12,G12&lt;=5),A12,IF(AND(B3&lt;&gt;A13,B4&lt;&gt;A13,B5&lt;&gt;A13,B6&lt;&gt;A13,G13&lt;=5),A13,IF(AND(B3&lt;&gt;A14,B4&lt;&gt;A14,B5&lt;&gt;A14,B6&lt;&gt;A14,G14&lt;=5),A14)))))</f>
        <v>марка2</v>
      </c>
    </row>
    <row r="9" spans="1:8" ht="13.5">
      <c r="A9" s="10"/>
      <c r="B9" s="10"/>
      <c r="C9" s="10"/>
      <c r="D9" s="10"/>
      <c r="E9" s="10"/>
      <c r="F9" s="10"/>
      <c r="G9" s="4" t="s">
        <v>17</v>
      </c>
      <c r="H9" s="4"/>
    </row>
    <row r="10" spans="1:7" ht="13.5">
      <c r="A10" s="1" t="s">
        <v>0</v>
      </c>
      <c r="B10" s="2">
        <f>N17</f>
        <v>166</v>
      </c>
      <c r="C10" s="2">
        <f>IF(B10&lt;B11,1,0)</f>
        <v>0</v>
      </c>
      <c r="D10" s="2">
        <f>IF(B10&lt;B12,1,0)</f>
        <v>0</v>
      </c>
      <c r="E10" s="2">
        <f>IF(B10&lt;B13,1,0)</f>
        <v>0</v>
      </c>
      <c r="F10" s="2">
        <f>IF(B10&lt;B14,1,0)</f>
        <v>0</v>
      </c>
      <c r="G10" s="2">
        <f>SUM(C10:F10)+1</f>
        <v>1</v>
      </c>
    </row>
    <row r="11" spans="1:7" ht="13.5">
      <c r="A11" s="1" t="s">
        <v>1</v>
      </c>
      <c r="B11" s="2">
        <f>N18</f>
        <v>62</v>
      </c>
      <c r="C11" s="2">
        <f>IF(B11&lt;B12,1,0)</f>
        <v>1</v>
      </c>
      <c r="D11" s="2">
        <f>IF(B11&lt;B13,1,0)</f>
        <v>1</v>
      </c>
      <c r="E11" s="2">
        <f>IF(B11&lt;B14,1,0)</f>
        <v>1</v>
      </c>
      <c r="F11" s="2">
        <f>IF(B11&lt;B10,1,0)</f>
        <v>1</v>
      </c>
      <c r="G11" s="2">
        <f>SUM(C11:F11)+1</f>
        <v>5</v>
      </c>
    </row>
    <row r="12" spans="1:7" ht="13.5">
      <c r="A12" s="1" t="s">
        <v>2</v>
      </c>
      <c r="B12" s="2">
        <f>N19</f>
        <v>135</v>
      </c>
      <c r="C12" s="2">
        <f>IF(B12&lt;B13,1,0)</f>
        <v>0</v>
      </c>
      <c r="D12" s="2">
        <f>IF(B12&lt;B14,1,0)</f>
        <v>1</v>
      </c>
      <c r="E12" s="2">
        <f>IF(B12&lt;B10,1,0)</f>
        <v>1</v>
      </c>
      <c r="F12" s="2">
        <f>IF(B12&lt;B11,1,0)</f>
        <v>0</v>
      </c>
      <c r="G12" s="2">
        <f>SUM(C12:F12)+1</f>
        <v>3</v>
      </c>
    </row>
    <row r="13" spans="1:7" ht="13.5">
      <c r="A13" s="1" t="s">
        <v>3</v>
      </c>
      <c r="B13" s="2">
        <f>N20</f>
        <v>126</v>
      </c>
      <c r="C13" s="2">
        <f>IF(B13&lt;B14,1,0)</f>
        <v>1</v>
      </c>
      <c r="D13" s="2">
        <f>IF(B13&lt;B10,1,0)</f>
        <v>1</v>
      </c>
      <c r="E13" s="2">
        <f>IF(B13&lt;B11,1,0)</f>
        <v>0</v>
      </c>
      <c r="F13" s="2">
        <f>IF(B13&lt;B12,1,0)</f>
        <v>1</v>
      </c>
      <c r="G13" s="2">
        <f>SUM(C13:F13)+1</f>
        <v>4</v>
      </c>
    </row>
    <row r="14" spans="1:7" ht="13.5">
      <c r="A14" s="1" t="s">
        <v>4</v>
      </c>
      <c r="B14" s="2">
        <f>N21</f>
        <v>160</v>
      </c>
      <c r="C14" s="2">
        <f>IF(B14&lt;B10,1,0)</f>
        <v>1</v>
      </c>
      <c r="D14" s="2">
        <f>IF(B14&lt;B11,1,0)</f>
        <v>0</v>
      </c>
      <c r="E14" s="2">
        <f>IF(B14&lt;B12,1,0)</f>
        <v>0</v>
      </c>
      <c r="F14" s="2">
        <f>IF(B14&lt;B13,1,0)</f>
        <v>0</v>
      </c>
      <c r="G14" s="2">
        <f>SUM(C14:F14)+1</f>
        <v>2</v>
      </c>
    </row>
    <row r="16" spans="2:14" ht="12.75">
      <c r="B16" t="s">
        <v>5</v>
      </c>
      <c r="C16" t="s">
        <v>6</v>
      </c>
      <c r="D16" t="s">
        <v>7</v>
      </c>
      <c r="E16" t="s">
        <v>8</v>
      </c>
      <c r="F16" t="s">
        <v>9</v>
      </c>
      <c r="G16" t="s">
        <v>10</v>
      </c>
      <c r="H16" t="s">
        <v>11</v>
      </c>
      <c r="I16" t="s">
        <v>12</v>
      </c>
      <c r="J16" t="s">
        <v>13</v>
      </c>
      <c r="K16" t="s">
        <v>14</v>
      </c>
      <c r="L16" t="s">
        <v>15</v>
      </c>
      <c r="M16" t="s">
        <v>16</v>
      </c>
      <c r="N16" t="s">
        <v>18</v>
      </c>
    </row>
    <row r="17" spans="1:14" ht="13.5">
      <c r="A17" s="1" t="s">
        <v>0</v>
      </c>
      <c r="B17">
        <v>3</v>
      </c>
      <c r="C17">
        <v>7</v>
      </c>
      <c r="D17">
        <v>9</v>
      </c>
      <c r="E17">
        <v>13</v>
      </c>
      <c r="F17">
        <v>19</v>
      </c>
      <c r="G17">
        <v>3</v>
      </c>
      <c r="H17">
        <v>2</v>
      </c>
      <c r="I17" s="3">
        <v>15</v>
      </c>
      <c r="J17">
        <v>17</v>
      </c>
      <c r="K17">
        <v>22</v>
      </c>
      <c r="L17">
        <v>33</v>
      </c>
      <c r="M17">
        <v>23</v>
      </c>
      <c r="N17" s="5">
        <f>SUM(B17:M17)</f>
        <v>166</v>
      </c>
    </row>
    <row r="18" spans="1:14" ht="13.5">
      <c r="A18" s="1" t="s">
        <v>1</v>
      </c>
      <c r="B18">
        <v>5</v>
      </c>
      <c r="C18">
        <v>6</v>
      </c>
      <c r="D18">
        <v>1</v>
      </c>
      <c r="E18">
        <v>2</v>
      </c>
      <c r="F18">
        <v>8</v>
      </c>
      <c r="G18">
        <v>9</v>
      </c>
      <c r="H18">
        <v>2</v>
      </c>
      <c r="I18" s="3">
        <v>3</v>
      </c>
      <c r="J18">
        <v>8</v>
      </c>
      <c r="K18">
        <v>9</v>
      </c>
      <c r="L18">
        <v>1</v>
      </c>
      <c r="M18">
        <v>8</v>
      </c>
      <c r="N18" s="5">
        <f>SUM(B18:M18)</f>
        <v>62</v>
      </c>
    </row>
    <row r="19" spans="1:14" ht="13.5">
      <c r="A19" s="1" t="s">
        <v>2</v>
      </c>
      <c r="B19">
        <v>15</v>
      </c>
      <c r="C19">
        <v>12</v>
      </c>
      <c r="D19">
        <v>11</v>
      </c>
      <c r="E19">
        <v>2</v>
      </c>
      <c r="F19">
        <v>3</v>
      </c>
      <c r="G19">
        <v>1</v>
      </c>
      <c r="H19">
        <v>3</v>
      </c>
      <c r="I19" s="3">
        <v>0</v>
      </c>
      <c r="J19">
        <v>1</v>
      </c>
      <c r="K19">
        <v>14</v>
      </c>
      <c r="L19">
        <v>41</v>
      </c>
      <c r="M19">
        <v>32</v>
      </c>
      <c r="N19" s="5">
        <f>SUM(B19:M19)</f>
        <v>135</v>
      </c>
    </row>
    <row r="20" spans="1:14" ht="13.5">
      <c r="A20" s="1" t="s">
        <v>3</v>
      </c>
      <c r="B20">
        <v>1</v>
      </c>
      <c r="C20">
        <v>2</v>
      </c>
      <c r="D20">
        <v>9</v>
      </c>
      <c r="E20">
        <v>2</v>
      </c>
      <c r="F20">
        <v>3</v>
      </c>
      <c r="G20">
        <v>4</v>
      </c>
      <c r="H20">
        <v>2</v>
      </c>
      <c r="I20" s="3">
        <v>23</v>
      </c>
      <c r="J20">
        <v>22</v>
      </c>
      <c r="K20">
        <v>2</v>
      </c>
      <c r="L20">
        <v>33</v>
      </c>
      <c r="M20">
        <v>23</v>
      </c>
      <c r="N20" s="5">
        <f>SUM(B20:M20)</f>
        <v>126</v>
      </c>
    </row>
    <row r="21" spans="1:14" ht="13.5">
      <c r="A21" s="1" t="s">
        <v>4</v>
      </c>
      <c r="B21">
        <v>41</v>
      </c>
      <c r="C21">
        <v>3</v>
      </c>
      <c r="D21">
        <v>23</v>
      </c>
      <c r="E21">
        <v>12</v>
      </c>
      <c r="F21">
        <v>32</v>
      </c>
      <c r="G21">
        <v>21</v>
      </c>
      <c r="H21">
        <v>1</v>
      </c>
      <c r="I21" s="3">
        <v>3</v>
      </c>
      <c r="J21">
        <v>4</v>
      </c>
      <c r="K21">
        <v>5</v>
      </c>
      <c r="L21">
        <v>7</v>
      </c>
      <c r="M21">
        <v>8</v>
      </c>
      <c r="N21" s="5">
        <f>SUM(B21:M21)</f>
        <v>160</v>
      </c>
    </row>
    <row r="23" spans="1:14" ht="13.5" thickBo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5" ht="12.75">
      <c r="A25" t="s">
        <v>28</v>
      </c>
    </row>
    <row r="27" spans="2:14" ht="12.75">
      <c r="B27" t="s">
        <v>5</v>
      </c>
      <c r="C27" t="s">
        <v>6</v>
      </c>
      <c r="D27" t="s">
        <v>7</v>
      </c>
      <c r="E27" t="s">
        <v>8</v>
      </c>
      <c r="F27" t="s">
        <v>9</v>
      </c>
      <c r="G27" t="s">
        <v>10</v>
      </c>
      <c r="H27" t="s">
        <v>11</v>
      </c>
      <c r="I27" t="s">
        <v>12</v>
      </c>
      <c r="J27" t="s">
        <v>13</v>
      </c>
      <c r="K27" t="s">
        <v>14</v>
      </c>
      <c r="L27" t="s">
        <v>15</v>
      </c>
      <c r="M27" t="s">
        <v>16</v>
      </c>
      <c r="N27" t="s">
        <v>18</v>
      </c>
    </row>
    <row r="28" spans="1:14" ht="13.5">
      <c r="A28" s="1" t="s">
        <v>0</v>
      </c>
      <c r="B28">
        <v>3</v>
      </c>
      <c r="C28" s="7">
        <v>7</v>
      </c>
      <c r="D28" s="7">
        <v>9</v>
      </c>
      <c r="E28" s="7">
        <v>13</v>
      </c>
      <c r="F28" s="7">
        <v>19</v>
      </c>
      <c r="G28" s="7">
        <v>3</v>
      </c>
      <c r="H28" s="7">
        <v>2</v>
      </c>
      <c r="I28" s="8">
        <v>15</v>
      </c>
      <c r="J28" s="7">
        <v>17</v>
      </c>
      <c r="K28" s="7">
        <v>22</v>
      </c>
      <c r="L28" s="7">
        <v>33</v>
      </c>
      <c r="M28" s="7">
        <v>23</v>
      </c>
      <c r="N28" s="5">
        <f>SUM(B28:M28)</f>
        <v>166</v>
      </c>
    </row>
    <row r="29" spans="1:14" ht="13.5">
      <c r="A29" s="1" t="s">
        <v>1</v>
      </c>
      <c r="B29">
        <v>5</v>
      </c>
      <c r="C29" s="7">
        <v>6</v>
      </c>
      <c r="D29" s="7">
        <v>1</v>
      </c>
      <c r="E29" s="7">
        <v>2</v>
      </c>
      <c r="F29" s="7">
        <v>8</v>
      </c>
      <c r="G29" s="7">
        <v>9</v>
      </c>
      <c r="H29" s="7">
        <v>2</v>
      </c>
      <c r="I29" s="8">
        <v>3</v>
      </c>
      <c r="J29" s="7">
        <v>8</v>
      </c>
      <c r="K29" s="7">
        <v>9</v>
      </c>
      <c r="L29" s="7">
        <v>1</v>
      </c>
      <c r="M29" s="7">
        <v>8</v>
      </c>
      <c r="N29" s="5">
        <f>SUM(B29:M29)</f>
        <v>62</v>
      </c>
    </row>
    <row r="30" spans="1:14" ht="13.5">
      <c r="A30" s="1" t="s">
        <v>2</v>
      </c>
      <c r="B30">
        <v>15</v>
      </c>
      <c r="C30" s="7">
        <v>12</v>
      </c>
      <c r="D30" s="7">
        <v>11</v>
      </c>
      <c r="E30" s="7">
        <v>2</v>
      </c>
      <c r="F30" s="7">
        <v>3</v>
      </c>
      <c r="G30" s="7">
        <v>1</v>
      </c>
      <c r="H30" s="7">
        <v>3</v>
      </c>
      <c r="I30" s="8">
        <v>0</v>
      </c>
      <c r="J30" s="7">
        <v>1</v>
      </c>
      <c r="K30" s="7">
        <v>14</v>
      </c>
      <c r="L30" s="7">
        <v>41</v>
      </c>
      <c r="M30" s="7">
        <v>32</v>
      </c>
      <c r="N30" s="5">
        <f>SUM(B30:M30)</f>
        <v>135</v>
      </c>
    </row>
    <row r="31" spans="1:14" ht="13.5">
      <c r="A31" s="1" t="s">
        <v>3</v>
      </c>
      <c r="B31">
        <v>1</v>
      </c>
      <c r="C31" s="7">
        <v>2</v>
      </c>
      <c r="D31" s="7">
        <v>9</v>
      </c>
      <c r="E31" s="7">
        <v>2</v>
      </c>
      <c r="F31" s="7">
        <v>3</v>
      </c>
      <c r="G31" s="7">
        <v>4</v>
      </c>
      <c r="H31" s="7">
        <v>2</v>
      </c>
      <c r="I31" s="8">
        <v>23</v>
      </c>
      <c r="J31" s="7">
        <v>22</v>
      </c>
      <c r="K31" s="7">
        <v>2</v>
      </c>
      <c r="L31" s="7">
        <v>33</v>
      </c>
      <c r="M31" s="7">
        <v>23</v>
      </c>
      <c r="N31" s="5">
        <f>SUM(B31:M31)</f>
        <v>126</v>
      </c>
    </row>
    <row r="32" spans="1:14" ht="13.5">
      <c r="A32" s="1" t="s">
        <v>4</v>
      </c>
      <c r="B32">
        <v>41</v>
      </c>
      <c r="C32" s="7">
        <v>3</v>
      </c>
      <c r="D32" s="7">
        <v>23</v>
      </c>
      <c r="E32" s="7">
        <v>12</v>
      </c>
      <c r="F32" s="7">
        <v>32</v>
      </c>
      <c r="G32" s="7">
        <v>21</v>
      </c>
      <c r="H32" s="7">
        <v>1</v>
      </c>
      <c r="I32" s="8">
        <v>3</v>
      </c>
      <c r="J32" s="7">
        <v>4</v>
      </c>
      <c r="K32" s="7">
        <v>5</v>
      </c>
      <c r="L32" s="7">
        <v>7</v>
      </c>
      <c r="M32" s="7">
        <v>8</v>
      </c>
      <c r="N32" s="9">
        <f>SUM(B32:M32)</f>
        <v>160</v>
      </c>
    </row>
    <row r="33" spans="1:14" ht="13.5">
      <c r="A33" s="1" t="s">
        <v>22</v>
      </c>
      <c r="B33" s="7">
        <v>34</v>
      </c>
      <c r="C33" s="7">
        <v>2</v>
      </c>
      <c r="D33" s="7">
        <v>21</v>
      </c>
      <c r="E33" s="7">
        <v>5</v>
      </c>
      <c r="F33" s="7">
        <v>20</v>
      </c>
      <c r="G33" s="7">
        <v>16</v>
      </c>
      <c r="H33" s="7">
        <v>2</v>
      </c>
      <c r="I33" s="8">
        <v>7</v>
      </c>
      <c r="J33" s="7">
        <v>7</v>
      </c>
      <c r="K33" s="7">
        <v>2</v>
      </c>
      <c r="L33" s="7">
        <v>17</v>
      </c>
      <c r="M33" s="7">
        <v>14.3</v>
      </c>
      <c r="N33" s="9">
        <f aca="true" t="shared" si="0" ref="N33:N38">SUM(B33:M33)</f>
        <v>147.3</v>
      </c>
    </row>
    <row r="34" spans="1:14" ht="13.5">
      <c r="A34" s="1" t="s">
        <v>23</v>
      </c>
      <c r="B34" s="7">
        <v>41</v>
      </c>
      <c r="C34" s="7">
        <v>1</v>
      </c>
      <c r="D34" s="7">
        <v>25</v>
      </c>
      <c r="E34" s="7">
        <v>5</v>
      </c>
      <c r="F34" s="7">
        <v>21</v>
      </c>
      <c r="G34" s="7">
        <v>20</v>
      </c>
      <c r="H34" s="7">
        <v>2</v>
      </c>
      <c r="I34" s="8">
        <v>7</v>
      </c>
      <c r="J34" s="7">
        <v>6</v>
      </c>
      <c r="K34" s="7">
        <v>6</v>
      </c>
      <c r="L34" s="7">
        <v>15</v>
      </c>
      <c r="M34" s="7">
        <v>12.8</v>
      </c>
      <c r="N34" s="9">
        <f t="shared" si="0"/>
        <v>161.8</v>
      </c>
    </row>
    <row r="35" spans="1:14" ht="13.5">
      <c r="A35" s="1" t="s">
        <v>24</v>
      </c>
      <c r="B35" s="7">
        <v>49</v>
      </c>
      <c r="C35" s="7">
        <v>0</v>
      </c>
      <c r="D35" s="7">
        <v>29</v>
      </c>
      <c r="E35" s="7">
        <v>5</v>
      </c>
      <c r="F35" s="7">
        <v>24</v>
      </c>
      <c r="G35" s="7">
        <v>21</v>
      </c>
      <c r="H35" s="7">
        <v>1</v>
      </c>
      <c r="I35" s="8">
        <v>6</v>
      </c>
      <c r="J35" s="7">
        <v>4</v>
      </c>
      <c r="K35" s="7">
        <v>10</v>
      </c>
      <c r="L35" s="7">
        <v>13</v>
      </c>
      <c r="M35" s="7">
        <v>11.3</v>
      </c>
      <c r="N35" s="9">
        <f t="shared" si="0"/>
        <v>173.3</v>
      </c>
    </row>
    <row r="36" spans="1:14" ht="13.5">
      <c r="A36" s="1" t="s">
        <v>25</v>
      </c>
      <c r="B36" s="7">
        <v>56</v>
      </c>
      <c r="C36" s="7">
        <v>1</v>
      </c>
      <c r="D36" s="7">
        <v>32</v>
      </c>
      <c r="E36" s="7">
        <v>5</v>
      </c>
      <c r="F36" s="7">
        <v>25</v>
      </c>
      <c r="G36" s="7">
        <v>32</v>
      </c>
      <c r="H36" s="7">
        <v>3</v>
      </c>
      <c r="I36" s="8">
        <v>6</v>
      </c>
      <c r="J36" s="7">
        <v>3</v>
      </c>
      <c r="K36" s="7">
        <v>14</v>
      </c>
      <c r="L36" s="7">
        <v>11</v>
      </c>
      <c r="M36" s="7">
        <v>9.8</v>
      </c>
      <c r="N36" s="9">
        <f t="shared" si="0"/>
        <v>197.8</v>
      </c>
    </row>
    <row r="37" spans="1:14" ht="13.5">
      <c r="A37" s="1" t="s">
        <v>26</v>
      </c>
      <c r="B37" s="7">
        <v>63</v>
      </c>
      <c r="C37" s="7">
        <v>2</v>
      </c>
      <c r="D37" s="7">
        <v>35</v>
      </c>
      <c r="E37" s="7">
        <v>5</v>
      </c>
      <c r="F37" s="7">
        <v>28</v>
      </c>
      <c r="G37" s="7">
        <v>30</v>
      </c>
      <c r="H37" s="7">
        <v>3</v>
      </c>
      <c r="I37" s="8">
        <v>6</v>
      </c>
      <c r="J37" s="7">
        <v>2</v>
      </c>
      <c r="K37" s="7">
        <v>18</v>
      </c>
      <c r="L37" s="7">
        <v>9</v>
      </c>
      <c r="M37" s="7">
        <v>8.3</v>
      </c>
      <c r="N37" s="9">
        <f t="shared" si="0"/>
        <v>209.3</v>
      </c>
    </row>
    <row r="38" spans="1:14" ht="13.5">
      <c r="A38" s="1" t="s">
        <v>27</v>
      </c>
      <c r="B38" s="7">
        <v>70</v>
      </c>
      <c r="C38" s="7">
        <v>4</v>
      </c>
      <c r="D38" s="7">
        <v>39</v>
      </c>
      <c r="E38" s="7">
        <v>5</v>
      </c>
      <c r="F38" s="7">
        <v>30</v>
      </c>
      <c r="G38" s="7">
        <v>32</v>
      </c>
      <c r="H38" s="7">
        <v>2</v>
      </c>
      <c r="I38" s="8">
        <v>6</v>
      </c>
      <c r="J38" s="7">
        <v>1</v>
      </c>
      <c r="K38" s="7">
        <v>22</v>
      </c>
      <c r="L38" s="7">
        <v>7</v>
      </c>
      <c r="M38" s="7">
        <v>6.8</v>
      </c>
      <c r="N38" s="9">
        <f t="shared" si="0"/>
        <v>224.8</v>
      </c>
    </row>
  </sheetData>
  <mergeCells count="2">
    <mergeCell ref="A9:F9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I'am</cp:lastModifiedBy>
  <dcterms:created xsi:type="dcterms:W3CDTF">1996-10-08T23:32:33Z</dcterms:created>
  <dcterms:modified xsi:type="dcterms:W3CDTF">2009-10-04T13:25:36Z</dcterms:modified>
  <cp:category/>
  <cp:version/>
  <cp:contentType/>
  <cp:contentStatus/>
</cp:coreProperties>
</file>