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E18" i="1" l="1"/>
  <c r="S18" i="1" s="1"/>
  <c r="AE22" i="1"/>
  <c r="S22" i="1" s="1"/>
  <c r="AE26" i="1"/>
  <c r="S26" i="1" s="1"/>
  <c r="AD16" i="1"/>
  <c r="AE16" i="1" s="1"/>
  <c r="S16" i="1" s="1"/>
  <c r="AD18" i="1"/>
  <c r="AD20" i="1"/>
  <c r="AE20" i="1" s="1"/>
  <c r="S20" i="1" s="1"/>
  <c r="AD22" i="1"/>
  <c r="AD24" i="1"/>
  <c r="AE24" i="1" s="1"/>
  <c r="S24" i="1" s="1"/>
  <c r="AD26" i="1"/>
  <c r="AD28" i="1"/>
  <c r="AE28" i="1" s="1"/>
  <c r="S28" i="1" s="1"/>
  <c r="Y16" i="1"/>
  <c r="Y18" i="1"/>
  <c r="Y20" i="1"/>
  <c r="Y22" i="1"/>
  <c r="Y24" i="1"/>
  <c r="Y26" i="1"/>
  <c r="Y28" i="1"/>
  <c r="V16" i="1"/>
  <c r="V18" i="1"/>
  <c r="V20" i="1"/>
  <c r="V22" i="1"/>
  <c r="V24" i="1"/>
  <c r="V26" i="1"/>
  <c r="V28" i="1"/>
  <c r="T16" i="1"/>
  <c r="AF16" i="1" s="1"/>
  <c r="T18" i="1"/>
  <c r="AF18" i="1" s="1"/>
  <c r="T20" i="1"/>
  <c r="AF20" i="1" s="1"/>
  <c r="T22" i="1"/>
  <c r="AF22" i="1" s="1"/>
  <c r="T24" i="1"/>
  <c r="AF24" i="1" s="1"/>
  <c r="T26" i="1"/>
  <c r="AF26" i="1" s="1"/>
  <c r="T28" i="1"/>
  <c r="AF28" i="1" s="1"/>
  <c r="AD14" i="1"/>
  <c r="V14" i="1"/>
  <c r="T14" i="1"/>
  <c r="AF14" i="1" s="1"/>
  <c r="X14" i="1" l="1"/>
  <c r="X16" i="1"/>
  <c r="X18" i="1" s="1"/>
  <c r="X20" i="1" s="1"/>
  <c r="X22" i="1" s="1"/>
  <c r="X24" i="1" s="1"/>
  <c r="X26" i="1" s="1"/>
  <c r="X28" i="1" s="1"/>
  <c r="AE14" i="1"/>
  <c r="Y14" i="1" s="1"/>
  <c r="S14" i="1" s="1"/>
  <c r="AA16" i="1"/>
  <c r="AA18" i="1"/>
  <c r="AA20" i="1"/>
  <c r="AA22" i="1"/>
  <c r="AA24" i="1"/>
  <c r="AA26" i="1"/>
  <c r="AA28" i="1"/>
  <c r="Z14" i="1"/>
  <c r="AC14" i="1" l="1"/>
  <c r="U14" i="1" s="1"/>
  <c r="W14" i="1" s="1"/>
  <c r="AB14" i="1"/>
  <c r="AA14" i="1" s="1"/>
  <c r="AB16" i="1"/>
  <c r="AB18" i="1"/>
  <c r="AB20" i="1"/>
  <c r="AB22" i="1"/>
  <c r="AB24" i="1"/>
  <c r="AB26" i="1"/>
  <c r="AB28" i="1"/>
  <c r="Z16" i="1"/>
  <c r="AC16" i="1" s="1"/>
  <c r="U16" i="1" s="1"/>
  <c r="Z18" i="1"/>
  <c r="AC18" i="1" s="1"/>
  <c r="U18" i="1" s="1"/>
  <c r="Z20" i="1"/>
  <c r="AC20" i="1" s="1"/>
  <c r="U20" i="1" s="1"/>
  <c r="Z22" i="1"/>
  <c r="AC22" i="1" s="1"/>
  <c r="U22" i="1" s="1"/>
  <c r="Z24" i="1"/>
  <c r="AC24" i="1" s="1"/>
  <c r="U24" i="1" s="1"/>
  <c r="Z26" i="1"/>
  <c r="AC26" i="1" s="1"/>
  <c r="U26" i="1" s="1"/>
  <c r="Z28" i="1"/>
  <c r="AC28" i="1" s="1"/>
  <c r="U28" i="1" s="1"/>
  <c r="W16" i="1" l="1"/>
  <c r="W18" i="1"/>
  <c r="W20" i="1" s="1"/>
  <c r="W22" i="1" s="1"/>
  <c r="W24" i="1" s="1"/>
  <c r="W26" i="1" s="1"/>
  <c r="W28" i="1" s="1"/>
</calcChain>
</file>

<file path=xl/sharedStrings.xml><?xml version="1.0" encoding="utf-8"?>
<sst xmlns="http://schemas.openxmlformats.org/spreadsheetml/2006/main" count="48" uniqueCount="48">
  <si>
    <t>____________________________</t>
  </si>
  <si>
    <t>пн</t>
  </si>
  <si>
    <t>вт</t>
  </si>
  <si>
    <t>ср</t>
  </si>
  <si>
    <t>чт</t>
  </si>
  <si>
    <t>пт</t>
  </si>
  <si>
    <t>сб</t>
  </si>
  <si>
    <t>вс</t>
  </si>
  <si>
    <t>___________________________</t>
  </si>
  <si>
    <t>_________________                __________________________</t>
  </si>
  <si>
    <t xml:space="preserve">       "___"_______________2014г.</t>
  </si>
  <si>
    <t>сверхурочных в час.</t>
  </si>
  <si>
    <t>в/з фамилия инициалы</t>
  </si>
  <si>
    <t>№ п/п</t>
  </si>
  <si>
    <t>остат неиспол врем отд в ЧАСАХ</t>
  </si>
  <si>
    <t>остат неиспол врем отд в СУТКАХ</t>
  </si>
  <si>
    <t>ПРЕДОС предост время отд в ЧАСАХ</t>
  </si>
  <si>
    <t>ПРЕДОС предост время отд в  СУТКАХ</t>
  </si>
  <si>
    <t>РАБОТЫ ЗА НЕДЕЛЮ</t>
  </si>
  <si>
    <t>ВРЕМЯ РАБОТ ЗА НЕДЕЛЮ -40</t>
  </si>
  <si>
    <t>ВСЕГО ВЫХОДНЫХ ЗА НЕДЕЛЮ</t>
  </si>
  <si>
    <t>ЕСЛИ СТОЛБ 8 &lt; 40 + 16</t>
  </si>
  <si>
    <t>ЕСЛИ 7 &gt; 0 ТО +10</t>
  </si>
  <si>
    <t>ЕСЛИ 7 &gt; 16 ТО -16</t>
  </si>
  <si>
    <t>ЕСЛИ 12 &gt;40</t>
  </si>
  <si>
    <t>ЕСЛИ Y7 &gt;0 ТО Z7-18</t>
  </si>
  <si>
    <t xml:space="preserve"> =СУММЕСЛИ(Y8;"&gt;40")</t>
  </si>
  <si>
    <t xml:space="preserve"> =СУММ(E15+G15+I15+K15+M15+O15+Q15)</t>
  </si>
  <si>
    <t xml:space="preserve"> =СУММ(F15+H15+J15+L15+N15+P15)</t>
  </si>
  <si>
    <t xml:space="preserve"> =СУММЕСЛИ(AE14;"&gt;40")-40</t>
  </si>
  <si>
    <t xml:space="preserve"> =СУММ(F14;H14;J14;L14;N14;P14;R14)</t>
  </si>
  <si>
    <t xml:space="preserve"> =СУММЕСЛИ(Y14;"&gt;0")+AB14</t>
  </si>
  <si>
    <t xml:space="preserve"> =СУММЕСЛИ  (AC14;"&gt;0")</t>
  </si>
  <si>
    <t xml:space="preserve"> =СУММЕСЛИ(Z14;"&lt;0")+16</t>
  </si>
  <si>
    <t xml:space="preserve"> =СУММ(E14+G14+I14+K14+M14+O14+Q14)</t>
  </si>
  <si>
    <t xml:space="preserve"> =СУММЕСЛИ(AD14;"&gt;40")</t>
  </si>
  <si>
    <t xml:space="preserve">  =СУММЕСЛИ(Z14;"&gt;16")-16</t>
  </si>
  <si>
    <t>за 40 часов работы в неделю полагается 16 часов отдыха (где 8 часов это 1 сутки отдыха). За переработку в 8 (или 16часов на дежурстве( 24-8)часов полагается 1 день отдыха. А если работал в выходные, то + 8 часов за непредоставленный отдых</t>
  </si>
  <si>
    <t>мероприят без огранич продолж еженидельн времени</t>
  </si>
  <si>
    <t xml:space="preserve">  =СУММ(E15;G15;I15;K15;M15;O15;Q15)*0,66</t>
  </si>
  <si>
    <t xml:space="preserve"> =СУММ (T14-V14), вторая строка =СУММ(AF16-V16)+X14</t>
  </si>
  <si>
    <t xml:space="preserve"> =СУММ(S14-U14)                                                                                                         вторая строка =СУММ(S14-U14)+W14</t>
  </si>
  <si>
    <t xml:space="preserve">                                </t>
  </si>
  <si>
    <t xml:space="preserve"> учет служебного времени сотрудников  </t>
  </si>
  <si>
    <r>
      <rPr>
        <b/>
        <sz val="9"/>
        <color theme="3" tint="-0.499984740745262"/>
        <rFont val="Times New Roman"/>
        <family val="1"/>
        <charset val="204"/>
      </rPr>
      <t xml:space="preserve">I.в столбце 1 указывается время отработанное на работе сверх 40 часов обязательных в неделю. В строке 3 указывается предоставленное время отдыха сверх обязательных за неделю работы (за 40часов работ(5 дней по 8часов)-16часов отдыхас учетом 1 день как 8 часов) </t>
    </r>
    <r>
      <rPr>
        <b/>
        <sz val="9"/>
        <color theme="1"/>
        <rFont val="Times New Roman"/>
        <family val="1"/>
        <charset val="204"/>
      </rPr>
      <t xml:space="preserve"> II. В солбце 2 указывается колличество дней в командировке, за 1 день командировки (солбец 4 мероприятия без ограничения еженидельного рабочего времени) полагается 0,66 дня отдыха</t>
    </r>
  </si>
  <si>
    <t>все считает правильно</t>
  </si>
  <si>
    <t>неправильно считает  часовую нагрузку</t>
  </si>
  <si>
    <t xml:space="preserve">сиреневых клетках время работы в часах за день, рядом в белых выходные часы (1 день 8часов). В желтых клетках день в командировке, в белом рядом предоставленный день отдыха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</si>
</sst>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theme="3" tint="-0.49998474074526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5" borderId="0" xfId="0" applyFill="1" applyBorder="1"/>
    <xf numFmtId="1" fontId="1" fillId="6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1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top" wrapText="1"/>
    </xf>
    <xf numFmtId="0" fontId="0" fillId="2" borderId="0" xfId="0" applyFill="1"/>
    <xf numFmtId="0" fontId="7" fillId="2" borderId="1" xfId="0" applyFont="1" applyFill="1" applyBorder="1" applyAlignment="1">
      <alignment horizontal="justify" vertical="top" wrapText="1"/>
    </xf>
    <xf numFmtId="0" fontId="8" fillId="5" borderId="3" xfId="0" applyFont="1" applyFill="1" applyBorder="1" applyAlignment="1">
      <alignment horizontal="center" vertical="center" wrapText="1"/>
    </xf>
    <xf numFmtId="0" fontId="0" fillId="7" borderId="0" xfId="0" applyFill="1"/>
    <xf numFmtId="0" fontId="7" fillId="7" borderId="1" xfId="0" applyFont="1" applyFill="1" applyBorder="1" applyAlignment="1">
      <alignment horizontal="justify" vertical="top" wrapText="1"/>
    </xf>
    <xf numFmtId="0" fontId="1" fillId="5" borderId="0" xfId="0" applyFont="1" applyFill="1"/>
    <xf numFmtId="0" fontId="1" fillId="5" borderId="10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0" fillId="5" borderId="0" xfId="0" applyFill="1"/>
    <xf numFmtId="0" fontId="9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1" fontId="0" fillId="2" borderId="8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7" borderId="5" xfId="0" applyNumberFormat="1" applyFill="1" applyBorder="1" applyAlignment="1">
      <alignment horizontal="center" vertical="center"/>
    </xf>
    <xf numFmtId="1" fontId="0" fillId="7" borderId="5" xfId="0" applyNumberFormat="1" applyFill="1" applyBorder="1" applyAlignment="1">
      <alignment horizontal="center"/>
    </xf>
    <xf numFmtId="0" fontId="0" fillId="0" borderId="1" xfId="0" applyBorder="1" applyAlignment="1"/>
    <xf numFmtId="1" fontId="0" fillId="5" borderId="6" xfId="0" applyNumberFormat="1" applyFill="1" applyBorder="1" applyAlignment="1">
      <alignment vertical="center"/>
    </xf>
    <xf numFmtId="1" fontId="0" fillId="5" borderId="7" xfId="0" applyNumberFormat="1" applyFill="1" applyBorder="1" applyAlignment="1">
      <alignment vertical="center"/>
    </xf>
    <xf numFmtId="1" fontId="0" fillId="5" borderId="14" xfId="0" applyNumberFormat="1" applyFill="1" applyBorder="1" applyAlignment="1">
      <alignment vertical="center"/>
    </xf>
    <xf numFmtId="1" fontId="0" fillId="5" borderId="15" xfId="0" applyNumberFormat="1" applyFill="1" applyBorder="1" applyAlignment="1">
      <alignment vertical="center"/>
    </xf>
    <xf numFmtId="1" fontId="0" fillId="5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textRotation="90" wrapText="1"/>
    </xf>
    <xf numFmtId="0" fontId="0" fillId="7" borderId="1" xfId="0" applyFont="1" applyFill="1" applyBorder="1" applyAlignment="1">
      <alignment horizontal="center" textRotation="90" wrapText="1"/>
    </xf>
    <xf numFmtId="1" fontId="11" fillId="0" borderId="1" xfId="0" applyNumberFormat="1" applyFont="1" applyBorder="1" applyAlignment="1">
      <alignment horizontal="left" textRotation="90" wrapText="1"/>
    </xf>
    <xf numFmtId="0" fontId="11" fillId="0" borderId="1" xfId="0" applyFont="1" applyBorder="1" applyAlignment="1">
      <alignment horizontal="left" textRotation="90" wrapText="1"/>
    </xf>
    <xf numFmtId="0" fontId="11" fillId="7" borderId="1" xfId="0" applyFont="1" applyFill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1" fontId="0" fillId="0" borderId="1" xfId="0" applyNumberFormat="1" applyFont="1" applyBorder="1" applyAlignment="1">
      <alignment horizontal="center" textRotation="90" wrapText="1"/>
    </xf>
    <xf numFmtId="0" fontId="0" fillId="2" borderId="1" xfId="0" applyFont="1" applyFill="1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 wrapText="1"/>
    </xf>
    <xf numFmtId="0" fontId="0" fillId="2" borderId="1" xfId="0" applyFill="1" applyBorder="1"/>
    <xf numFmtId="0" fontId="0" fillId="5" borderId="1" xfId="0" applyFill="1" applyBorder="1"/>
    <xf numFmtId="0" fontId="0" fillId="5" borderId="1" xfId="0" applyFill="1" applyBorder="1" applyAlignment="1"/>
    <xf numFmtId="0" fontId="10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10" fillId="7" borderId="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justify" vertical="top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FFFFFF"/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2"/>
  <sheetViews>
    <sheetView tabSelected="1" topLeftCell="A3" zoomScaleNormal="100" workbookViewId="0">
      <selection activeCell="F15" sqref="F15"/>
    </sheetView>
  </sheetViews>
  <sheetFormatPr defaultRowHeight="15" x14ac:dyDescent="0.25"/>
  <cols>
    <col min="1" max="1" width="0.5703125" customWidth="1"/>
    <col min="2" max="2" width="3" customWidth="1"/>
    <col min="3" max="3" width="7.28515625" customWidth="1"/>
    <col min="4" max="4" width="20.140625" customWidth="1"/>
    <col min="5" max="18" width="3.28515625" customWidth="1"/>
    <col min="19" max="19" width="7.7109375" customWidth="1"/>
    <col min="20" max="20" width="10.140625" customWidth="1"/>
    <col min="21" max="21" width="7.7109375" customWidth="1"/>
    <col min="22" max="24" width="9.140625" customWidth="1"/>
    <col min="25" max="25" width="9.140625" style="6" customWidth="1"/>
    <col min="26" max="26" width="9.5703125" customWidth="1"/>
    <col min="27" max="27" width="8.140625" style="16" customWidth="1"/>
    <col min="28" max="28" width="7.28515625" style="16" customWidth="1"/>
    <col min="29" max="29" width="7" style="13" customWidth="1"/>
    <col min="30" max="30" width="8.28515625" style="13" customWidth="1"/>
    <col min="31" max="32" width="9.140625" style="13"/>
  </cols>
  <sheetData>
    <row r="1" spans="1:37" ht="5.25" hidden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7" ht="5.25" hidden="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37" ht="5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2" t="s">
        <v>26</v>
      </c>
      <c r="T3" s="93" t="s">
        <v>27</v>
      </c>
      <c r="U3" s="92" t="s">
        <v>32</v>
      </c>
      <c r="V3" s="92" t="s">
        <v>28</v>
      </c>
      <c r="W3" s="92" t="s">
        <v>41</v>
      </c>
      <c r="X3" s="98" t="s">
        <v>40</v>
      </c>
      <c r="Y3" s="99" t="s">
        <v>29</v>
      </c>
      <c r="Z3" s="95" t="s">
        <v>30</v>
      </c>
      <c r="AA3" s="97" t="s">
        <v>31</v>
      </c>
      <c r="AB3" s="94" t="s">
        <v>33</v>
      </c>
      <c r="AC3" s="100" t="s">
        <v>36</v>
      </c>
      <c r="AD3" s="100" t="s">
        <v>34</v>
      </c>
      <c r="AE3" s="100" t="s">
        <v>35</v>
      </c>
      <c r="AF3" s="100" t="s">
        <v>39</v>
      </c>
    </row>
    <row r="4" spans="1:37" ht="5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92"/>
      <c r="T4" s="93"/>
      <c r="U4" s="92"/>
      <c r="V4" s="92"/>
      <c r="W4" s="92"/>
      <c r="X4" s="98"/>
      <c r="Y4" s="101"/>
      <c r="Z4" s="96"/>
      <c r="AA4" s="97"/>
      <c r="AB4" s="94"/>
      <c r="AC4" s="100"/>
      <c r="AD4" s="100"/>
      <c r="AE4" s="100"/>
      <c r="AF4" s="100"/>
    </row>
    <row r="5" spans="1:37" ht="5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92"/>
      <c r="T5" s="93"/>
      <c r="U5" s="92"/>
      <c r="V5" s="92"/>
      <c r="W5" s="92"/>
      <c r="X5" s="98"/>
      <c r="Y5" s="101"/>
      <c r="Z5" s="96"/>
      <c r="AA5" s="97"/>
      <c r="AB5" s="94"/>
      <c r="AC5" s="100"/>
      <c r="AD5" s="100"/>
      <c r="AE5" s="100"/>
      <c r="AF5" s="100"/>
    </row>
    <row r="6" spans="1:37" ht="5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92"/>
      <c r="T6" s="93"/>
      <c r="U6" s="92"/>
      <c r="V6" s="92"/>
      <c r="W6" s="92"/>
      <c r="X6" s="98"/>
      <c r="Y6" s="101"/>
      <c r="Z6" s="96"/>
      <c r="AA6" s="97"/>
      <c r="AB6" s="94"/>
      <c r="AC6" s="100"/>
      <c r="AD6" s="100"/>
      <c r="AE6" s="100"/>
      <c r="AF6" s="100"/>
    </row>
    <row r="7" spans="1:37" ht="35.25" customHeight="1" x14ac:dyDescent="0.25">
      <c r="A7" s="1"/>
      <c r="B7" s="1"/>
      <c r="C7" s="117"/>
      <c r="D7" s="117"/>
      <c r="E7" s="117"/>
      <c r="F7" s="117"/>
      <c r="G7" s="117"/>
      <c r="H7" s="117"/>
      <c r="I7" s="117"/>
      <c r="J7" s="1"/>
      <c r="K7" s="106" t="s">
        <v>44</v>
      </c>
      <c r="L7" s="106"/>
      <c r="M7" s="106"/>
      <c r="N7" s="106"/>
      <c r="O7" s="106"/>
      <c r="P7" s="106"/>
      <c r="Q7" s="106"/>
      <c r="R7" s="107"/>
      <c r="S7" s="92"/>
      <c r="T7" s="93"/>
      <c r="U7" s="92"/>
      <c r="V7" s="92"/>
      <c r="W7" s="92"/>
      <c r="X7" s="98"/>
      <c r="Y7" s="101"/>
      <c r="Z7" s="96"/>
      <c r="AA7" s="97"/>
      <c r="AB7" s="94"/>
      <c r="AC7" s="100"/>
      <c r="AD7" s="100"/>
      <c r="AE7" s="100"/>
      <c r="AF7" s="100"/>
    </row>
    <row r="8" spans="1:37" ht="12.75" customHeight="1" x14ac:dyDescent="0.25">
      <c r="A8" s="1"/>
      <c r="B8" s="1"/>
      <c r="C8" s="91" t="s">
        <v>42</v>
      </c>
      <c r="D8" s="61" t="s">
        <v>43</v>
      </c>
      <c r="E8" s="61"/>
      <c r="F8" s="61"/>
      <c r="G8" s="61"/>
      <c r="H8" s="61"/>
      <c r="I8" s="61"/>
      <c r="J8" s="61"/>
      <c r="K8" s="106"/>
      <c r="L8" s="106"/>
      <c r="M8" s="106"/>
      <c r="N8" s="106"/>
      <c r="O8" s="106"/>
      <c r="P8" s="106"/>
      <c r="Q8" s="106"/>
      <c r="R8" s="107"/>
      <c r="S8" s="92"/>
      <c r="T8" s="93"/>
      <c r="U8" s="92"/>
      <c r="V8" s="92"/>
      <c r="W8" s="92"/>
      <c r="X8" s="98"/>
      <c r="Y8" s="101"/>
      <c r="Z8" s="96"/>
      <c r="AA8" s="97"/>
      <c r="AB8" s="94"/>
      <c r="AC8" s="100"/>
      <c r="AD8" s="100"/>
      <c r="AE8" s="100"/>
      <c r="AF8" s="100"/>
    </row>
    <row r="9" spans="1:37" ht="160.5" customHeight="1" x14ac:dyDescent="0.25">
      <c r="A9" s="1"/>
      <c r="B9" s="1"/>
      <c r="C9" s="105" t="s">
        <v>37</v>
      </c>
      <c r="D9" s="105"/>
      <c r="E9" s="116" t="s">
        <v>47</v>
      </c>
      <c r="F9" s="116"/>
      <c r="G9" s="116"/>
      <c r="H9" s="116"/>
      <c r="I9" s="116"/>
      <c r="J9" s="116"/>
      <c r="K9" s="108"/>
      <c r="L9" s="108"/>
      <c r="M9" s="108"/>
      <c r="N9" s="108"/>
      <c r="O9" s="108"/>
      <c r="P9" s="108"/>
      <c r="Q9" s="108"/>
      <c r="R9" s="109"/>
      <c r="S9" s="92"/>
      <c r="T9" s="93"/>
      <c r="U9" s="92"/>
      <c r="V9" s="92"/>
      <c r="W9" s="92"/>
      <c r="X9" s="98"/>
      <c r="Y9" s="101"/>
      <c r="Z9" s="96"/>
      <c r="AA9" s="97"/>
      <c r="AB9" s="94"/>
      <c r="AC9" s="100"/>
      <c r="AD9" s="100"/>
      <c r="AE9" s="100"/>
      <c r="AF9" s="100"/>
    </row>
    <row r="10" spans="1:37" ht="11.25" customHeight="1" x14ac:dyDescent="0.25">
      <c r="A10" s="1"/>
      <c r="B10" s="68" t="s">
        <v>13</v>
      </c>
      <c r="C10" s="36" t="s">
        <v>12</v>
      </c>
      <c r="D10" s="37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62" t="s">
        <v>11</v>
      </c>
      <c r="T10" s="62" t="s">
        <v>38</v>
      </c>
      <c r="U10" s="64" t="s">
        <v>16</v>
      </c>
      <c r="V10" s="66" t="s">
        <v>17</v>
      </c>
      <c r="W10" s="50" t="s">
        <v>14</v>
      </c>
      <c r="X10" s="50" t="s">
        <v>15</v>
      </c>
      <c r="Y10" s="85"/>
      <c r="Z10" s="85"/>
      <c r="AA10" s="85"/>
      <c r="AB10" s="85"/>
      <c r="AC10" s="85"/>
      <c r="AD10" s="85"/>
      <c r="AE10" s="85"/>
      <c r="AF10" s="104"/>
    </row>
    <row r="11" spans="1:37" ht="48" customHeight="1" x14ac:dyDescent="0.25">
      <c r="A11" s="1"/>
      <c r="B11" s="69"/>
      <c r="C11" s="38"/>
      <c r="D11" s="39"/>
      <c r="E11" s="70" t="s">
        <v>1</v>
      </c>
      <c r="F11" s="71"/>
      <c r="G11" s="70" t="s">
        <v>2</v>
      </c>
      <c r="H11" s="71"/>
      <c r="I11" s="70" t="s">
        <v>3</v>
      </c>
      <c r="J11" s="71"/>
      <c r="K11" s="70" t="s">
        <v>4</v>
      </c>
      <c r="L11" s="71"/>
      <c r="M11" s="70" t="s">
        <v>5</v>
      </c>
      <c r="N11" s="71"/>
      <c r="O11" s="70" t="s">
        <v>6</v>
      </c>
      <c r="P11" s="71"/>
      <c r="Q11" s="70" t="s">
        <v>7</v>
      </c>
      <c r="R11" s="71"/>
      <c r="S11" s="63"/>
      <c r="T11" s="63"/>
      <c r="U11" s="65"/>
      <c r="V11" s="67"/>
      <c r="W11" s="50"/>
      <c r="X11" s="50"/>
      <c r="Y11" s="15" t="s">
        <v>19</v>
      </c>
      <c r="Z11" s="12" t="s">
        <v>20</v>
      </c>
      <c r="AA11" s="17" t="s">
        <v>22</v>
      </c>
      <c r="AB11" s="17" t="s">
        <v>21</v>
      </c>
      <c r="AC11" s="14" t="s">
        <v>23</v>
      </c>
      <c r="AD11" s="14" t="s">
        <v>18</v>
      </c>
      <c r="AE11" s="14" t="s">
        <v>24</v>
      </c>
      <c r="AF11" s="102"/>
    </row>
    <row r="12" spans="1:37" s="25" customFormat="1" ht="16.5" customHeight="1" x14ac:dyDescent="0.25">
      <c r="A12" s="18"/>
      <c r="B12" s="19"/>
      <c r="C12" s="38"/>
      <c r="D12" s="39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2">
        <v>1</v>
      </c>
      <c r="T12" s="22">
        <v>2</v>
      </c>
      <c r="U12" s="22">
        <v>3</v>
      </c>
      <c r="V12" s="23">
        <v>4</v>
      </c>
      <c r="W12" s="24">
        <v>5</v>
      </c>
      <c r="X12" s="24">
        <v>6</v>
      </c>
      <c r="Y12" s="24">
        <v>7</v>
      </c>
      <c r="Z12" s="24">
        <v>8</v>
      </c>
      <c r="AA12" s="24">
        <v>9</v>
      </c>
      <c r="AB12" s="24">
        <v>10</v>
      </c>
      <c r="AC12" s="26">
        <v>11</v>
      </c>
      <c r="AD12" s="26">
        <v>12</v>
      </c>
      <c r="AE12" s="26">
        <v>13</v>
      </c>
      <c r="AF12" s="103"/>
    </row>
    <row r="13" spans="1:37" s="25" customFormat="1" ht="16.5" customHeight="1" x14ac:dyDescent="0.25">
      <c r="A13" s="18"/>
      <c r="B13" s="19"/>
      <c r="C13" s="40"/>
      <c r="D13" s="41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27"/>
      <c r="T13" s="27"/>
      <c r="U13" s="27"/>
      <c r="V13" s="28"/>
      <c r="W13" s="24"/>
      <c r="X13" s="24"/>
      <c r="Y13" s="24"/>
      <c r="Z13" s="24"/>
      <c r="AA13" s="24"/>
      <c r="AB13" s="24"/>
      <c r="AC13" s="26"/>
      <c r="AD13" s="26"/>
      <c r="AE13" s="26"/>
      <c r="AF13" s="103"/>
    </row>
    <row r="14" spans="1:37" x14ac:dyDescent="0.25">
      <c r="A14" s="1"/>
      <c r="B14" s="53">
        <v>1</v>
      </c>
      <c r="C14" s="53"/>
      <c r="D14" s="110" t="s">
        <v>46</v>
      </c>
      <c r="E14" s="8">
        <v>4</v>
      </c>
      <c r="F14" s="11">
        <v>4</v>
      </c>
      <c r="G14" s="9">
        <v>8</v>
      </c>
      <c r="H14" s="11"/>
      <c r="I14" s="8">
        <v>8</v>
      </c>
      <c r="J14" s="11"/>
      <c r="K14" s="8">
        <v>8</v>
      </c>
      <c r="L14" s="11"/>
      <c r="M14" s="8">
        <v>4</v>
      </c>
      <c r="N14" s="11">
        <v>4</v>
      </c>
      <c r="O14" s="8"/>
      <c r="P14" s="11">
        <v>8</v>
      </c>
      <c r="Q14" s="8"/>
      <c r="R14" s="11">
        <v>8</v>
      </c>
      <c r="S14" s="57">
        <f>SUMIF(Y14,"&gt;40")</f>
        <v>0</v>
      </c>
      <c r="T14" s="57">
        <f>SUM(E15+G15+I15+K15+M15+O15+Q15)</f>
        <v>0</v>
      </c>
      <c r="U14" s="57">
        <f>SUMIF(AC14,"&gt;0")</f>
        <v>8</v>
      </c>
      <c r="V14" s="57">
        <f>SUM(F15+H15+J15+L15+N15+P15)</f>
        <v>0</v>
      </c>
      <c r="W14" s="48">
        <f>SUM(S14-U14)</f>
        <v>-8</v>
      </c>
      <c r="X14" s="48">
        <f t="shared" ref="X14:X19" si="0">SUM(AF14-V14)</f>
        <v>0</v>
      </c>
      <c r="Y14" s="55">
        <f>SUMIF(AE14,"&gt;40")-40</f>
        <v>-40</v>
      </c>
      <c r="Z14" s="77">
        <f>SUM(F14,H14,J14,L14,N14,P14,R14)</f>
        <v>24</v>
      </c>
      <c r="AA14" s="79">
        <f>SUMIF(Y14,"&gt;0")+AB14</f>
        <v>16</v>
      </c>
      <c r="AB14" s="79">
        <f>SUMIF(Z14,"&lt;0")+16</f>
        <v>16</v>
      </c>
      <c r="AC14" s="46">
        <f>SUMIF(Z14,"&gt;16")-16</f>
        <v>8</v>
      </c>
      <c r="AD14" s="46">
        <f>SUM(E14+G14+I14+K14+M14+O14+Q14)</f>
        <v>32</v>
      </c>
      <c r="AE14" s="46">
        <f>SUMIF(AD14,"&gt;40")</f>
        <v>0</v>
      </c>
      <c r="AF14" s="46">
        <f>SUM(T14)*0.66</f>
        <v>0</v>
      </c>
      <c r="AG14" s="90"/>
      <c r="AH14" s="88"/>
      <c r="AI14" s="86"/>
      <c r="AJ14" s="29" t="s">
        <v>25</v>
      </c>
      <c r="AK14" s="30"/>
    </row>
    <row r="15" spans="1:37" x14ac:dyDescent="0.25">
      <c r="A15" s="1"/>
      <c r="B15" s="54"/>
      <c r="C15" s="54"/>
      <c r="D15" s="111"/>
      <c r="E15" s="5"/>
      <c r="F15" s="11"/>
      <c r="G15" s="5"/>
      <c r="H15" s="11"/>
      <c r="I15" s="5"/>
      <c r="J15" s="11"/>
      <c r="K15" s="5"/>
      <c r="L15" s="11"/>
      <c r="M15" s="5"/>
      <c r="N15" s="11"/>
      <c r="O15" s="5"/>
      <c r="P15" s="11"/>
      <c r="Q15" s="5"/>
      <c r="R15" s="11"/>
      <c r="S15" s="58"/>
      <c r="T15" s="59"/>
      <c r="U15" s="59"/>
      <c r="V15" s="59"/>
      <c r="W15" s="49"/>
      <c r="X15" s="49"/>
      <c r="Y15" s="56"/>
      <c r="Z15" s="78"/>
      <c r="AA15" s="83"/>
      <c r="AB15" s="80"/>
      <c r="AC15" s="47"/>
      <c r="AD15" s="47"/>
      <c r="AE15" s="47"/>
      <c r="AF15" s="46"/>
      <c r="AG15" s="90"/>
      <c r="AH15" s="89"/>
      <c r="AI15" s="87"/>
      <c r="AJ15" s="31"/>
      <c r="AK15" s="32"/>
    </row>
    <row r="16" spans="1:37" x14ac:dyDescent="0.25">
      <c r="A16" s="1"/>
      <c r="B16" s="53">
        <v>2</v>
      </c>
      <c r="C16" s="53"/>
      <c r="D16" s="112"/>
      <c r="E16" s="8"/>
      <c r="F16" s="11"/>
      <c r="G16" s="8"/>
      <c r="H16" s="11"/>
      <c r="I16" s="8"/>
      <c r="J16" s="11"/>
      <c r="K16" s="8"/>
      <c r="L16" s="11"/>
      <c r="M16" s="8"/>
      <c r="N16" s="11"/>
      <c r="O16" s="8"/>
      <c r="P16" s="11"/>
      <c r="Q16" s="8"/>
      <c r="R16" s="11"/>
      <c r="S16" s="57">
        <f t="shared" ref="S16" si="1">SUM(AE16)</f>
        <v>0</v>
      </c>
      <c r="T16" s="57">
        <f t="shared" ref="T16" si="2">SUM(E17+G17+I17+K17+M17+O17+Q17)</f>
        <v>0</v>
      </c>
      <c r="U16" s="57">
        <f t="shared" ref="U16" si="3">SUMIF(AC16,"&gt;0")</f>
        <v>0</v>
      </c>
      <c r="V16" s="57">
        <f t="shared" ref="V16" si="4">SUM(F17+H17+J17+L17+N17+P17)</f>
        <v>0</v>
      </c>
      <c r="W16" s="48">
        <f>SUM(S16-U16)+W14</f>
        <v>-8</v>
      </c>
      <c r="X16" s="48">
        <f>SUM(AF16-V16)+X14</f>
        <v>0</v>
      </c>
      <c r="Y16" s="55">
        <f t="shared" ref="Y16" si="5">SUMIF(AD16,"&lt;40")-40</f>
        <v>-40</v>
      </c>
      <c r="Z16" s="42">
        <f>SUM(P16,R16)</f>
        <v>0</v>
      </c>
      <c r="AA16" s="81">
        <f>SUM(G16,I16,K16,M16,O16)</f>
        <v>0</v>
      </c>
      <c r="AB16" s="81">
        <f>SUM(F16+H16+J16+L16+N16)</f>
        <v>0</v>
      </c>
      <c r="AC16" s="46">
        <f t="shared" ref="AC16" si="6">SUMIF(Z16,"&gt;16")-16</f>
        <v>-16</v>
      </c>
      <c r="AD16" s="46">
        <f t="shared" ref="AD16" si="7">SUM(E16+G16+I16+K16+M16+O16+Q16)</f>
        <v>0</v>
      </c>
      <c r="AE16" s="46">
        <f t="shared" ref="AE16" si="8">SUMIF(AD16,"&gt;40")</f>
        <v>0</v>
      </c>
      <c r="AF16" s="46">
        <f t="shared" ref="AF16:AF21" si="9">SUM(T16)*0.66</f>
        <v>0</v>
      </c>
      <c r="AG16" s="90"/>
    </row>
    <row r="17" spans="1:33" x14ac:dyDescent="0.25">
      <c r="A17" s="1"/>
      <c r="B17" s="54"/>
      <c r="C17" s="54"/>
      <c r="D17" s="113"/>
      <c r="E17" s="5"/>
      <c r="F17" s="11"/>
      <c r="G17" s="5"/>
      <c r="H17" s="11"/>
      <c r="I17" s="5"/>
      <c r="J17" s="11"/>
      <c r="K17" s="5"/>
      <c r="L17" s="11"/>
      <c r="M17" s="5"/>
      <c r="N17" s="11"/>
      <c r="O17" s="5"/>
      <c r="P17" s="11"/>
      <c r="Q17" s="5"/>
      <c r="R17" s="11"/>
      <c r="S17" s="58"/>
      <c r="T17" s="59"/>
      <c r="U17" s="59"/>
      <c r="V17" s="59"/>
      <c r="W17" s="49"/>
      <c r="X17" s="49"/>
      <c r="Y17" s="56"/>
      <c r="Z17" s="43"/>
      <c r="AA17" s="84"/>
      <c r="AB17" s="82"/>
      <c r="AC17" s="47"/>
      <c r="AD17" s="47"/>
      <c r="AE17" s="47"/>
      <c r="AF17" s="46"/>
      <c r="AG17" s="90"/>
    </row>
    <row r="18" spans="1:33" x14ac:dyDescent="0.25">
      <c r="A18" s="1"/>
      <c r="B18" s="53">
        <v>3</v>
      </c>
      <c r="C18" s="53"/>
      <c r="D18" s="112"/>
      <c r="E18" s="8"/>
      <c r="F18" s="11"/>
      <c r="G18" s="8"/>
      <c r="H18" s="11"/>
      <c r="I18" s="8"/>
      <c r="J18" s="11"/>
      <c r="K18" s="8"/>
      <c r="L18" s="11"/>
      <c r="M18" s="8"/>
      <c r="N18" s="11"/>
      <c r="O18" s="8"/>
      <c r="P18" s="11"/>
      <c r="Q18" s="8"/>
      <c r="R18" s="11"/>
      <c r="S18" s="57">
        <f t="shared" ref="S18" si="10">SUM(AE18)</f>
        <v>0</v>
      </c>
      <c r="T18" s="57">
        <f t="shared" ref="T18" si="11">SUM(E19+G19+I19+K19+M19+O19+Q19)</f>
        <v>0</v>
      </c>
      <c r="U18" s="57">
        <f t="shared" ref="U18" si="12">SUMIF(AC18,"&gt;0")</f>
        <v>0</v>
      </c>
      <c r="V18" s="57">
        <f t="shared" ref="V18" si="13">SUM(F19+H19+J19+L19+N19+P19)</f>
        <v>0</v>
      </c>
      <c r="W18" s="48">
        <f t="shared" ref="W18" si="14">SUM(S18-U18)+W16</f>
        <v>-8</v>
      </c>
      <c r="X18" s="48">
        <f t="shared" ref="X18" si="15">SUM(AF18-V18)+X16</f>
        <v>0</v>
      </c>
      <c r="Y18" s="55">
        <f t="shared" ref="Y18" si="16">SUMIF(AD18,"&lt;40")-40</f>
        <v>-40</v>
      </c>
      <c r="Z18" s="42">
        <f>SUM(P18,R18)</f>
        <v>0</v>
      </c>
      <c r="AA18" s="81">
        <f>SUM(G18,I18,K18,M18,O18)</f>
        <v>0</v>
      </c>
      <c r="AB18" s="81">
        <f>SUM(F18+H18+J18+L18+N18)</f>
        <v>0</v>
      </c>
      <c r="AC18" s="46">
        <f t="shared" ref="AC18" si="17">SUMIF(Z18,"&gt;16")-16</f>
        <v>-16</v>
      </c>
      <c r="AD18" s="46">
        <f t="shared" ref="AD18" si="18">SUM(E18+G18+I18+K18+M18+O18+Q18)</f>
        <v>0</v>
      </c>
      <c r="AE18" s="46">
        <f t="shared" ref="AE18" si="19">SUMIF(AD18,"&gt;40")</f>
        <v>0</v>
      </c>
      <c r="AF18" s="46">
        <f t="shared" ref="AF18:AF21" si="20">SUM(T18)*0.66</f>
        <v>0</v>
      </c>
      <c r="AG18" s="90"/>
    </row>
    <row r="19" spans="1:33" x14ac:dyDescent="0.25">
      <c r="A19" s="1"/>
      <c r="B19" s="54"/>
      <c r="C19" s="54"/>
      <c r="D19" s="113"/>
      <c r="E19" s="5"/>
      <c r="F19" s="11"/>
      <c r="G19" s="5"/>
      <c r="H19" s="11"/>
      <c r="I19" s="5"/>
      <c r="J19" s="11"/>
      <c r="K19" s="5"/>
      <c r="L19" s="11"/>
      <c r="M19" s="5"/>
      <c r="N19" s="11"/>
      <c r="O19" s="5"/>
      <c r="P19" s="11"/>
      <c r="Q19" s="5"/>
      <c r="R19" s="11"/>
      <c r="S19" s="58"/>
      <c r="T19" s="59"/>
      <c r="U19" s="59"/>
      <c r="V19" s="59"/>
      <c r="W19" s="49"/>
      <c r="X19" s="49"/>
      <c r="Y19" s="56"/>
      <c r="Z19" s="43"/>
      <c r="AA19" s="84"/>
      <c r="AB19" s="82"/>
      <c r="AC19" s="47"/>
      <c r="AD19" s="47"/>
      <c r="AE19" s="47"/>
      <c r="AF19" s="46"/>
      <c r="AG19" s="90"/>
    </row>
    <row r="20" spans="1:33" x14ac:dyDescent="0.25">
      <c r="A20" s="1"/>
      <c r="B20" s="53">
        <v>4</v>
      </c>
      <c r="C20" s="51"/>
      <c r="D20" s="114" t="s">
        <v>45</v>
      </c>
      <c r="E20" s="8"/>
      <c r="F20" s="11"/>
      <c r="G20" s="8"/>
      <c r="H20" s="11"/>
      <c r="I20" s="8"/>
      <c r="J20" s="11"/>
      <c r="K20" s="8"/>
      <c r="L20" s="11"/>
      <c r="M20" s="8"/>
      <c r="N20" s="11"/>
      <c r="O20" s="8"/>
      <c r="P20" s="11"/>
      <c r="Q20" s="8"/>
      <c r="R20" s="11"/>
      <c r="S20" s="57">
        <f t="shared" ref="S20" si="21">SUM(AE20)</f>
        <v>0</v>
      </c>
      <c r="T20" s="57">
        <f t="shared" ref="T20" si="22">SUM(E21+G21+I21+K21+M21+O21+Q21)</f>
        <v>4</v>
      </c>
      <c r="U20" s="57">
        <f t="shared" ref="U20" si="23">SUMIF(AC20,"&gt;0")</f>
        <v>0</v>
      </c>
      <c r="V20" s="57">
        <f t="shared" ref="V20" si="24">SUM(F21+H21+J21+L21+N21+P21)</f>
        <v>2</v>
      </c>
      <c r="W20" s="48">
        <f t="shared" ref="W20" si="25">SUM(S20-U20)+W18</f>
        <v>-8</v>
      </c>
      <c r="X20" s="48">
        <f t="shared" ref="X20" si="26">SUM(AF20-V20)+X18</f>
        <v>0.64000000000000012</v>
      </c>
      <c r="Y20" s="55">
        <f t="shared" ref="Y20" si="27">SUMIF(AD20,"&lt;40")-40</f>
        <v>-40</v>
      </c>
      <c r="Z20" s="42">
        <f>SUM(P20,R20)</f>
        <v>0</v>
      </c>
      <c r="AA20" s="81">
        <f>SUM(G20,I20,K20,M20,O20)</f>
        <v>0</v>
      </c>
      <c r="AB20" s="81">
        <f>SUM(F20+H20+J20+L20+N20)</f>
        <v>0</v>
      </c>
      <c r="AC20" s="46">
        <f t="shared" ref="AC20" si="28">SUMIF(Z20,"&gt;16")-16</f>
        <v>-16</v>
      </c>
      <c r="AD20" s="46">
        <f t="shared" ref="AD20" si="29">SUM(E20+G20+I20+K20+M20+O20+Q20)</f>
        <v>0</v>
      </c>
      <c r="AE20" s="46">
        <f t="shared" ref="AE20" si="30">SUMIF(AD20,"&gt;40")</f>
        <v>0</v>
      </c>
      <c r="AF20" s="46">
        <f t="shared" ref="AF20:AF28" si="31">SUM(T20)*0.66</f>
        <v>2.64</v>
      </c>
      <c r="AG20" s="90"/>
    </row>
    <row r="21" spans="1:33" x14ac:dyDescent="0.25">
      <c r="A21" s="1"/>
      <c r="B21" s="54"/>
      <c r="C21" s="52"/>
      <c r="D21" s="115"/>
      <c r="E21" s="5">
        <v>1</v>
      </c>
      <c r="F21" s="11"/>
      <c r="G21" s="5">
        <v>1</v>
      </c>
      <c r="H21" s="11"/>
      <c r="I21" s="5">
        <v>1</v>
      </c>
      <c r="J21" s="11"/>
      <c r="K21" s="5">
        <v>1</v>
      </c>
      <c r="L21" s="11"/>
      <c r="M21" s="5"/>
      <c r="N21" s="11">
        <v>1</v>
      </c>
      <c r="O21" s="5"/>
      <c r="P21" s="11">
        <v>1</v>
      </c>
      <c r="Q21" s="5"/>
      <c r="R21" s="11"/>
      <c r="S21" s="58"/>
      <c r="T21" s="59"/>
      <c r="U21" s="59"/>
      <c r="V21" s="59"/>
      <c r="W21" s="49"/>
      <c r="X21" s="49"/>
      <c r="Y21" s="56"/>
      <c r="Z21" s="43"/>
      <c r="AA21" s="84"/>
      <c r="AB21" s="82"/>
      <c r="AC21" s="47"/>
      <c r="AD21" s="47"/>
      <c r="AE21" s="47"/>
      <c r="AF21" s="46"/>
      <c r="AG21" s="90"/>
    </row>
    <row r="22" spans="1:33" x14ac:dyDescent="0.25">
      <c r="A22" s="1"/>
      <c r="B22" s="53">
        <v>5</v>
      </c>
      <c r="C22" s="51"/>
      <c r="D22" s="51"/>
      <c r="E22" s="8"/>
      <c r="F22" s="11"/>
      <c r="G22" s="8"/>
      <c r="H22" s="11"/>
      <c r="I22" s="8"/>
      <c r="J22" s="11"/>
      <c r="K22" s="8"/>
      <c r="L22" s="11"/>
      <c r="M22" s="8"/>
      <c r="N22" s="11"/>
      <c r="O22" s="8"/>
      <c r="P22" s="11"/>
      <c r="Q22" s="8"/>
      <c r="R22" s="11"/>
      <c r="S22" s="57">
        <f t="shared" ref="S22" si="32">SUM(AE22)</f>
        <v>0</v>
      </c>
      <c r="T22" s="57">
        <f t="shared" ref="T22" si="33">SUM(E23+G23+I23+K23+M23+O23+Q23)</f>
        <v>0</v>
      </c>
      <c r="U22" s="57">
        <f t="shared" ref="U22" si="34">SUMIF(AC22,"&gt;0")</f>
        <v>0</v>
      </c>
      <c r="V22" s="57">
        <f t="shared" ref="V22" si="35">SUM(F23+H23+J23+L23+N23+P23)</f>
        <v>0</v>
      </c>
      <c r="W22" s="48">
        <f t="shared" ref="W22" si="36">SUM(S22-U22)+W20</f>
        <v>-8</v>
      </c>
      <c r="X22" s="48">
        <f t="shared" ref="X22" si="37">SUM(AF22-V22)+X20</f>
        <v>0.64000000000000012</v>
      </c>
      <c r="Y22" s="55">
        <f t="shared" ref="Y22" si="38">SUMIF(AD22,"&lt;40")-40</f>
        <v>-40</v>
      </c>
      <c r="Z22" s="42">
        <f>SUM(P22,R22)</f>
        <v>0</v>
      </c>
      <c r="AA22" s="81">
        <f>SUM(G22,I22,K22,M22,O22)</f>
        <v>0</v>
      </c>
      <c r="AB22" s="81">
        <f>SUM(F22+H22+J22+L22+N22)</f>
        <v>0</v>
      </c>
      <c r="AC22" s="46">
        <f t="shared" ref="AC22" si="39">SUMIF(Z22,"&gt;16")-16</f>
        <v>-16</v>
      </c>
      <c r="AD22" s="46">
        <f t="shared" ref="AD22" si="40">SUM(E22+G22+I22+K22+M22+O22+Q22)</f>
        <v>0</v>
      </c>
      <c r="AE22" s="46">
        <f t="shared" ref="AE22" si="41">SUMIF(AD22,"&gt;40")</f>
        <v>0</v>
      </c>
      <c r="AF22" s="46">
        <f t="shared" si="31"/>
        <v>0</v>
      </c>
      <c r="AG22" s="90"/>
    </row>
    <row r="23" spans="1:33" x14ac:dyDescent="0.25">
      <c r="A23" s="1"/>
      <c r="B23" s="54"/>
      <c r="C23" s="52"/>
      <c r="D23" s="52"/>
      <c r="E23" s="5"/>
      <c r="F23" s="11"/>
      <c r="G23" s="5"/>
      <c r="H23" s="11"/>
      <c r="I23" s="5"/>
      <c r="J23" s="11"/>
      <c r="K23" s="5"/>
      <c r="L23" s="11"/>
      <c r="M23" s="5"/>
      <c r="N23" s="11"/>
      <c r="O23" s="5"/>
      <c r="P23" s="11"/>
      <c r="Q23" s="5"/>
      <c r="R23" s="11"/>
      <c r="S23" s="58"/>
      <c r="T23" s="59"/>
      <c r="U23" s="59"/>
      <c r="V23" s="59"/>
      <c r="W23" s="49"/>
      <c r="X23" s="49"/>
      <c r="Y23" s="56"/>
      <c r="Z23" s="43"/>
      <c r="AA23" s="84"/>
      <c r="AB23" s="82"/>
      <c r="AC23" s="47"/>
      <c r="AD23" s="47"/>
      <c r="AE23" s="47"/>
      <c r="AF23" s="46"/>
      <c r="AG23" s="90"/>
    </row>
    <row r="24" spans="1:33" x14ac:dyDescent="0.25">
      <c r="A24" s="1"/>
      <c r="B24" s="53">
        <v>6</v>
      </c>
      <c r="C24" s="51"/>
      <c r="D24" s="51"/>
      <c r="E24" s="8"/>
      <c r="F24" s="11"/>
      <c r="G24" s="8"/>
      <c r="H24" s="11"/>
      <c r="I24" s="8"/>
      <c r="J24" s="11"/>
      <c r="K24" s="8"/>
      <c r="L24" s="11"/>
      <c r="M24" s="8"/>
      <c r="N24" s="11"/>
      <c r="O24" s="8"/>
      <c r="P24" s="11"/>
      <c r="Q24" s="8"/>
      <c r="R24" s="11"/>
      <c r="S24" s="57">
        <f t="shared" ref="S24" si="42">SUM(AE24)</f>
        <v>0</v>
      </c>
      <c r="T24" s="57">
        <f t="shared" ref="T24" si="43">SUM(E25+G25+I25+K25+M25+O25+Q25)</f>
        <v>0</v>
      </c>
      <c r="U24" s="57">
        <f t="shared" ref="U24" si="44">SUMIF(AC24,"&gt;0")</f>
        <v>0</v>
      </c>
      <c r="V24" s="57">
        <f t="shared" ref="V24" si="45">SUM(F25+H25+J25+L25+N25+P25)</f>
        <v>0</v>
      </c>
      <c r="W24" s="48">
        <f t="shared" ref="W24" si="46">SUM(S24-U24)+W22</f>
        <v>-8</v>
      </c>
      <c r="X24" s="48">
        <f t="shared" ref="X24" si="47">SUM(AF24-V24)+X22</f>
        <v>0.64000000000000012</v>
      </c>
      <c r="Y24" s="55">
        <f t="shared" ref="Y24" si="48">SUMIF(AD24,"&lt;40")-40</f>
        <v>-40</v>
      </c>
      <c r="Z24" s="42">
        <f>SUM(P24,R24)</f>
        <v>0</v>
      </c>
      <c r="AA24" s="81">
        <f>SUM(G24,I24,K24,M24,O24)</f>
        <v>0</v>
      </c>
      <c r="AB24" s="81">
        <f>SUM(F24+H24+J24+L24+N24)</f>
        <v>0</v>
      </c>
      <c r="AC24" s="46">
        <f t="shared" ref="AC24" si="49">SUMIF(Z24,"&gt;16")-16</f>
        <v>-16</v>
      </c>
      <c r="AD24" s="46">
        <f t="shared" ref="AD24" si="50">SUM(E24+G24+I24+K24+M24+O24+Q24)</f>
        <v>0</v>
      </c>
      <c r="AE24" s="46">
        <f t="shared" ref="AE24" si="51">SUMIF(AD24,"&gt;40")</f>
        <v>0</v>
      </c>
      <c r="AF24" s="46">
        <f t="shared" si="31"/>
        <v>0</v>
      </c>
      <c r="AG24" s="90"/>
    </row>
    <row r="25" spans="1:33" x14ac:dyDescent="0.25">
      <c r="A25" s="1"/>
      <c r="B25" s="54"/>
      <c r="C25" s="52"/>
      <c r="D25" s="52"/>
      <c r="E25" s="5"/>
      <c r="F25" s="11"/>
      <c r="G25" s="5"/>
      <c r="H25" s="11"/>
      <c r="I25" s="5"/>
      <c r="J25" s="11"/>
      <c r="K25" s="5"/>
      <c r="L25" s="11"/>
      <c r="M25" s="5"/>
      <c r="N25" s="11"/>
      <c r="O25" s="5"/>
      <c r="P25" s="11"/>
      <c r="Q25" s="5"/>
      <c r="R25" s="11"/>
      <c r="S25" s="58"/>
      <c r="T25" s="59"/>
      <c r="U25" s="59"/>
      <c r="V25" s="59"/>
      <c r="W25" s="49"/>
      <c r="X25" s="49"/>
      <c r="Y25" s="56"/>
      <c r="Z25" s="43"/>
      <c r="AA25" s="84"/>
      <c r="AB25" s="82"/>
      <c r="AC25" s="47"/>
      <c r="AD25" s="47"/>
      <c r="AE25" s="47"/>
      <c r="AF25" s="46"/>
      <c r="AG25" s="90"/>
    </row>
    <row r="26" spans="1:33" x14ac:dyDescent="0.25">
      <c r="A26" s="1"/>
      <c r="B26" s="53">
        <v>7</v>
      </c>
      <c r="C26" s="51"/>
      <c r="D26" s="51"/>
      <c r="E26" s="8"/>
      <c r="F26" s="11"/>
      <c r="G26" s="8"/>
      <c r="H26" s="11"/>
      <c r="I26" s="8"/>
      <c r="J26" s="11"/>
      <c r="K26" s="8"/>
      <c r="L26" s="11"/>
      <c r="M26" s="8"/>
      <c r="N26" s="11"/>
      <c r="O26" s="8"/>
      <c r="P26" s="11"/>
      <c r="Q26" s="8"/>
      <c r="R26" s="11"/>
      <c r="S26" s="57">
        <f t="shared" ref="S26" si="52">SUM(AE26)</f>
        <v>0</v>
      </c>
      <c r="T26" s="57">
        <f t="shared" ref="T26" si="53">SUM(E27+G27+I27+K27+M27+O27+Q27)</f>
        <v>0</v>
      </c>
      <c r="U26" s="57">
        <f t="shared" ref="U26" si="54">SUMIF(AC26,"&gt;0")</f>
        <v>0</v>
      </c>
      <c r="V26" s="57">
        <f t="shared" ref="V26" si="55">SUM(F27+H27+J27+L27+N27+P27)</f>
        <v>0</v>
      </c>
      <c r="W26" s="48">
        <f t="shared" ref="W26" si="56">SUM(S26-U26)+W24</f>
        <v>-8</v>
      </c>
      <c r="X26" s="48">
        <f t="shared" ref="X26" si="57">SUM(AF26-V26)+X24</f>
        <v>0.64000000000000012</v>
      </c>
      <c r="Y26" s="55">
        <f t="shared" ref="Y26" si="58">SUMIF(AD26,"&lt;40")-40</f>
        <v>-40</v>
      </c>
      <c r="Z26" s="42">
        <f>SUM(P26,R26)</f>
        <v>0</v>
      </c>
      <c r="AA26" s="81">
        <f>SUM(G26,I26,K26,M26,O26)</f>
        <v>0</v>
      </c>
      <c r="AB26" s="81">
        <f>SUM(F26+H26+J26+L26+N26)</f>
        <v>0</v>
      </c>
      <c r="AC26" s="46">
        <f t="shared" ref="AC26" si="59">SUMIF(Z26,"&gt;16")-16</f>
        <v>-16</v>
      </c>
      <c r="AD26" s="46">
        <f t="shared" ref="AD26" si="60">SUM(E26+G26+I26+K26+M26+O26+Q26)</f>
        <v>0</v>
      </c>
      <c r="AE26" s="46">
        <f t="shared" ref="AE26" si="61">SUMIF(AD26,"&gt;40")</f>
        <v>0</v>
      </c>
      <c r="AF26" s="46">
        <f t="shared" si="31"/>
        <v>0</v>
      </c>
      <c r="AG26" s="90"/>
    </row>
    <row r="27" spans="1:33" x14ac:dyDescent="0.25">
      <c r="A27" s="1"/>
      <c r="B27" s="54"/>
      <c r="C27" s="52"/>
      <c r="D27" s="52"/>
      <c r="E27" s="5"/>
      <c r="F27" s="11"/>
      <c r="G27" s="5"/>
      <c r="H27" s="11"/>
      <c r="I27" s="5"/>
      <c r="J27" s="11"/>
      <c r="K27" s="5"/>
      <c r="L27" s="11"/>
      <c r="M27" s="5"/>
      <c r="N27" s="11"/>
      <c r="O27" s="5"/>
      <c r="P27" s="11"/>
      <c r="Q27" s="5"/>
      <c r="R27" s="11"/>
      <c r="S27" s="58"/>
      <c r="T27" s="59"/>
      <c r="U27" s="59"/>
      <c r="V27" s="59"/>
      <c r="W27" s="49"/>
      <c r="X27" s="49"/>
      <c r="Y27" s="56"/>
      <c r="Z27" s="43"/>
      <c r="AA27" s="84"/>
      <c r="AB27" s="82"/>
      <c r="AC27" s="47"/>
      <c r="AD27" s="47"/>
      <c r="AE27" s="47"/>
      <c r="AF27" s="46"/>
      <c r="AG27" s="90"/>
    </row>
    <row r="28" spans="1:33" x14ac:dyDescent="0.25">
      <c r="A28" s="1"/>
      <c r="B28" s="53">
        <v>8</v>
      </c>
      <c r="C28" s="51"/>
      <c r="D28" s="51"/>
      <c r="E28" s="8"/>
      <c r="F28" s="11"/>
      <c r="G28" s="8"/>
      <c r="H28" s="11"/>
      <c r="I28" s="8"/>
      <c r="J28" s="11"/>
      <c r="K28" s="8"/>
      <c r="L28" s="11"/>
      <c r="M28" s="8"/>
      <c r="N28" s="11"/>
      <c r="O28" s="8"/>
      <c r="P28" s="11"/>
      <c r="Q28" s="8"/>
      <c r="R28" s="11"/>
      <c r="S28" s="57">
        <f t="shared" ref="S28" si="62">SUM(AE28)</f>
        <v>0</v>
      </c>
      <c r="T28" s="57">
        <f t="shared" ref="T28" si="63">SUM(E29+G29+I29+K29+M29+O29+Q29)</f>
        <v>0</v>
      </c>
      <c r="U28" s="57">
        <f t="shared" ref="U28" si="64">SUMIF(AC28,"&gt;0")</f>
        <v>0</v>
      </c>
      <c r="V28" s="57">
        <f t="shared" ref="V28" si="65">SUM(F29+H29+J29+L29+N29+P29)</f>
        <v>0</v>
      </c>
      <c r="W28" s="48">
        <f t="shared" ref="W28" si="66">SUM(S28-U28)+W26</f>
        <v>-8</v>
      </c>
      <c r="X28" s="48">
        <f t="shared" ref="X28" si="67">SUM(AF28-V28)+X26</f>
        <v>0.64000000000000012</v>
      </c>
      <c r="Y28" s="55">
        <f t="shared" ref="Y28" si="68">SUMIF(AD28,"&lt;40")-40</f>
        <v>-40</v>
      </c>
      <c r="Z28" s="42">
        <f>SUM(P28,R28)</f>
        <v>0</v>
      </c>
      <c r="AA28" s="81">
        <f>SUM(G28,I28,K28,M28,O28)</f>
        <v>0</v>
      </c>
      <c r="AB28" s="81">
        <f>SUM(F28+H28+J28+L28+N28)</f>
        <v>0</v>
      </c>
      <c r="AC28" s="46">
        <f t="shared" ref="AC28" si="69">SUMIF(Z28,"&gt;16")-16</f>
        <v>-16</v>
      </c>
      <c r="AD28" s="46">
        <f t="shared" ref="AD28" si="70">SUM(E28+G28+I28+K28+M28+O28+Q28)</f>
        <v>0</v>
      </c>
      <c r="AE28" s="46">
        <f t="shared" ref="AE28" si="71">SUMIF(AD28,"&gt;40")</f>
        <v>0</v>
      </c>
      <c r="AF28" s="46">
        <f t="shared" si="31"/>
        <v>0</v>
      </c>
      <c r="AG28" s="90"/>
    </row>
    <row r="29" spans="1:33" x14ac:dyDescent="0.25">
      <c r="A29" s="1"/>
      <c r="B29" s="54"/>
      <c r="C29" s="52"/>
      <c r="D29" s="52"/>
      <c r="E29" s="5"/>
      <c r="F29" s="11"/>
      <c r="G29" s="5"/>
      <c r="H29" s="11"/>
      <c r="I29" s="5"/>
      <c r="J29" s="11"/>
      <c r="K29" s="5"/>
      <c r="L29" s="11"/>
      <c r="M29" s="5"/>
      <c r="N29" s="11"/>
      <c r="O29" s="5"/>
      <c r="P29" s="11"/>
      <c r="Q29" s="5"/>
      <c r="R29" s="11"/>
      <c r="S29" s="58"/>
      <c r="T29" s="59"/>
      <c r="U29" s="59"/>
      <c r="V29" s="59"/>
      <c r="W29" s="49"/>
      <c r="X29" s="49"/>
      <c r="Y29" s="56"/>
      <c r="Z29" s="43"/>
      <c r="AA29" s="84"/>
      <c r="AB29" s="82"/>
      <c r="AC29" s="47"/>
      <c r="AD29" s="47"/>
      <c r="AE29" s="47"/>
      <c r="AF29" s="46"/>
      <c r="AG29" s="90"/>
    </row>
    <row r="30" spans="1:33" x14ac:dyDescent="0.25">
      <c r="A30" s="1"/>
      <c r="B30" s="53">
        <v>9</v>
      </c>
      <c r="C30" s="51"/>
      <c r="D30" s="51"/>
      <c r="E30" s="8"/>
      <c r="F30" s="11"/>
      <c r="G30" s="8"/>
      <c r="H30" s="11"/>
      <c r="I30" s="8"/>
      <c r="J30" s="11"/>
      <c r="K30" s="8"/>
      <c r="L30" s="11"/>
      <c r="M30" s="8"/>
      <c r="N30" s="11"/>
      <c r="O30" s="8"/>
      <c r="P30" s="11"/>
      <c r="Q30" s="8"/>
      <c r="R30" s="11"/>
      <c r="S30" s="57"/>
      <c r="T30" s="60"/>
      <c r="U30" s="60"/>
      <c r="V30" s="60"/>
      <c r="W30" s="48">
        <v>20</v>
      </c>
      <c r="X30" s="48">
        <v>3</v>
      </c>
      <c r="Y30" s="55"/>
      <c r="Z30" s="42"/>
      <c r="AA30" s="81"/>
      <c r="AB30" s="81"/>
      <c r="AC30" s="44"/>
      <c r="AD30" s="44"/>
      <c r="AE30" s="44"/>
      <c r="AF30" s="46"/>
      <c r="AG30" s="90"/>
    </row>
    <row r="31" spans="1:33" x14ac:dyDescent="0.25">
      <c r="A31" s="1"/>
      <c r="B31" s="54"/>
      <c r="C31" s="52"/>
      <c r="D31" s="52"/>
      <c r="E31" s="5"/>
      <c r="F31" s="11"/>
      <c r="G31" s="5"/>
      <c r="H31" s="11"/>
      <c r="I31" s="5"/>
      <c r="J31" s="11"/>
      <c r="K31" s="5"/>
      <c r="L31" s="11"/>
      <c r="M31" s="5"/>
      <c r="N31" s="11"/>
      <c r="O31" s="5"/>
      <c r="P31" s="11"/>
      <c r="Q31" s="5"/>
      <c r="R31" s="11"/>
      <c r="S31" s="58"/>
      <c r="T31" s="59"/>
      <c r="U31" s="59"/>
      <c r="V31" s="59"/>
      <c r="W31" s="49"/>
      <c r="X31" s="49"/>
      <c r="Y31" s="56"/>
      <c r="Z31" s="43"/>
      <c r="AA31" s="84"/>
      <c r="AB31" s="82"/>
      <c r="AC31" s="45"/>
      <c r="AD31" s="45"/>
      <c r="AE31" s="45"/>
      <c r="AF31" s="46"/>
      <c r="AG31" s="90"/>
    </row>
    <row r="32" spans="1:33" x14ac:dyDescent="0.25">
      <c r="A32" s="1"/>
      <c r="B32" s="53">
        <v>10</v>
      </c>
      <c r="C32" s="51"/>
      <c r="D32" s="51"/>
      <c r="E32" s="8">
        <v>4</v>
      </c>
      <c r="F32" s="11">
        <v>4</v>
      </c>
      <c r="G32" s="8">
        <v>8</v>
      </c>
      <c r="H32" s="11"/>
      <c r="I32" s="8">
        <v>8</v>
      </c>
      <c r="J32" s="11"/>
      <c r="K32" s="8">
        <v>8</v>
      </c>
      <c r="L32" s="11"/>
      <c r="M32" s="8">
        <v>4</v>
      </c>
      <c r="N32" s="11">
        <v>4</v>
      </c>
      <c r="O32" s="8"/>
      <c r="P32" s="11">
        <v>8</v>
      </c>
      <c r="Q32" s="8"/>
      <c r="R32" s="11">
        <v>8</v>
      </c>
      <c r="S32" s="57"/>
      <c r="T32" s="60"/>
      <c r="U32" s="60">
        <v>11</v>
      </c>
      <c r="V32" s="60"/>
      <c r="W32" s="48">
        <v>9</v>
      </c>
      <c r="X32" s="48"/>
      <c r="Y32" s="55"/>
      <c r="Z32" s="42"/>
      <c r="AA32" s="81"/>
      <c r="AB32" s="81"/>
      <c r="AC32" s="44"/>
      <c r="AD32" s="44"/>
      <c r="AE32" s="44"/>
      <c r="AF32" s="46"/>
      <c r="AG32" s="90"/>
    </row>
    <row r="33" spans="1:33" x14ac:dyDescent="0.25">
      <c r="A33" s="1"/>
      <c r="B33" s="54"/>
      <c r="C33" s="52"/>
      <c r="D33" s="52"/>
      <c r="E33" s="5"/>
      <c r="F33" s="11"/>
      <c r="G33" s="5"/>
      <c r="H33" s="11"/>
      <c r="I33" s="5"/>
      <c r="J33" s="11"/>
      <c r="K33" s="5"/>
      <c r="L33" s="11"/>
      <c r="M33" s="5"/>
      <c r="N33" s="11"/>
      <c r="O33" s="5"/>
      <c r="P33" s="11"/>
      <c r="Q33" s="5"/>
      <c r="R33" s="11"/>
      <c r="S33" s="58"/>
      <c r="T33" s="59"/>
      <c r="U33" s="59"/>
      <c r="V33" s="59"/>
      <c r="W33" s="49"/>
      <c r="X33" s="49"/>
      <c r="Y33" s="56"/>
      <c r="Z33" s="43"/>
      <c r="AA33" s="84"/>
      <c r="AB33" s="82"/>
      <c r="AC33" s="45"/>
      <c r="AD33" s="45"/>
      <c r="AE33" s="45"/>
      <c r="AF33" s="46"/>
      <c r="AG33" s="90"/>
    </row>
    <row r="34" spans="1:33" x14ac:dyDescent="0.25">
      <c r="A34" s="1"/>
      <c r="B34" s="53">
        <v>11</v>
      </c>
      <c r="C34" s="51"/>
      <c r="D34" s="51"/>
      <c r="E34" s="8"/>
      <c r="F34" s="11"/>
      <c r="G34" s="8"/>
      <c r="H34" s="11"/>
      <c r="I34" s="8"/>
      <c r="J34" s="11"/>
      <c r="K34" s="8"/>
      <c r="L34" s="11"/>
      <c r="M34" s="8"/>
      <c r="N34" s="11"/>
      <c r="O34" s="8"/>
      <c r="P34" s="11"/>
      <c r="Q34" s="8"/>
      <c r="R34" s="11"/>
      <c r="S34" s="57"/>
      <c r="T34" s="60"/>
      <c r="U34" s="60"/>
      <c r="V34" s="60"/>
      <c r="W34" s="48"/>
      <c r="X34" s="48"/>
      <c r="Y34" s="55"/>
      <c r="Z34" s="42"/>
      <c r="AA34" s="81"/>
      <c r="AB34" s="81"/>
      <c r="AC34" s="44"/>
      <c r="AD34" s="44"/>
      <c r="AE34" s="44"/>
      <c r="AF34" s="46"/>
      <c r="AG34" s="90"/>
    </row>
    <row r="35" spans="1:33" x14ac:dyDescent="0.25">
      <c r="A35" s="1"/>
      <c r="B35" s="54"/>
      <c r="C35" s="52"/>
      <c r="D35" s="52"/>
      <c r="E35" s="5"/>
      <c r="F35" s="11"/>
      <c r="G35" s="5"/>
      <c r="H35" s="11"/>
      <c r="I35" s="5"/>
      <c r="J35" s="11"/>
      <c r="K35" s="5"/>
      <c r="L35" s="11"/>
      <c r="M35" s="5"/>
      <c r="N35" s="11"/>
      <c r="O35" s="5"/>
      <c r="P35" s="11"/>
      <c r="Q35" s="5"/>
      <c r="R35" s="11"/>
      <c r="S35" s="58"/>
      <c r="T35" s="59"/>
      <c r="U35" s="59"/>
      <c r="V35" s="59"/>
      <c r="W35" s="49"/>
      <c r="X35" s="49"/>
      <c r="Y35" s="56"/>
      <c r="Z35" s="43"/>
      <c r="AA35" s="84"/>
      <c r="AB35" s="82"/>
      <c r="AC35" s="45"/>
      <c r="AD35" s="45"/>
      <c r="AE35" s="45"/>
      <c r="AF35" s="46"/>
      <c r="AG35" s="90"/>
    </row>
    <row r="36" spans="1:33" x14ac:dyDescent="0.25">
      <c r="A36" s="1"/>
      <c r="B36" s="53">
        <v>12</v>
      </c>
      <c r="C36" s="51"/>
      <c r="D36" s="51"/>
      <c r="E36" s="8"/>
      <c r="F36" s="11"/>
      <c r="G36" s="8"/>
      <c r="H36" s="11"/>
      <c r="I36" s="8"/>
      <c r="J36" s="11"/>
      <c r="K36" s="8"/>
      <c r="L36" s="11"/>
      <c r="M36" s="8"/>
      <c r="N36" s="11"/>
      <c r="O36" s="8"/>
      <c r="P36" s="11"/>
      <c r="Q36" s="8"/>
      <c r="R36" s="11"/>
      <c r="S36" s="57"/>
      <c r="T36" s="60"/>
      <c r="U36" s="60"/>
      <c r="V36" s="60"/>
      <c r="W36" s="48"/>
      <c r="X36" s="48"/>
      <c r="Y36" s="55"/>
      <c r="Z36" s="42"/>
      <c r="AA36" s="81"/>
      <c r="AB36" s="81"/>
      <c r="AC36" s="44"/>
      <c r="AD36" s="44"/>
      <c r="AE36" s="44"/>
      <c r="AF36" s="46"/>
      <c r="AG36" s="90"/>
    </row>
    <row r="37" spans="1:33" x14ac:dyDescent="0.25">
      <c r="A37" s="1"/>
      <c r="B37" s="54"/>
      <c r="C37" s="52"/>
      <c r="D37" s="52"/>
      <c r="E37" s="5"/>
      <c r="F37" s="11"/>
      <c r="G37" s="5"/>
      <c r="H37" s="11"/>
      <c r="I37" s="5"/>
      <c r="J37" s="11"/>
      <c r="K37" s="5"/>
      <c r="L37" s="11"/>
      <c r="M37" s="5"/>
      <c r="N37" s="11"/>
      <c r="O37" s="5"/>
      <c r="P37" s="11"/>
      <c r="Q37" s="5"/>
      <c r="R37" s="11"/>
      <c r="S37" s="58"/>
      <c r="T37" s="59"/>
      <c r="U37" s="59"/>
      <c r="V37" s="59"/>
      <c r="W37" s="49"/>
      <c r="X37" s="49"/>
      <c r="Y37" s="56"/>
      <c r="Z37" s="43"/>
      <c r="AA37" s="84"/>
      <c r="AB37" s="82"/>
      <c r="AC37" s="45"/>
      <c r="AD37" s="45"/>
      <c r="AE37" s="45"/>
      <c r="AF37" s="46"/>
      <c r="AG37" s="90"/>
    </row>
    <row r="38" spans="1:33" x14ac:dyDescent="0.25">
      <c r="A38" s="1"/>
      <c r="B38" s="53">
        <v>13</v>
      </c>
      <c r="C38" s="51"/>
      <c r="D38" s="51"/>
      <c r="E38" s="8"/>
      <c r="F38" s="11"/>
      <c r="G38" s="8"/>
      <c r="H38" s="11"/>
      <c r="I38" s="8"/>
      <c r="J38" s="11"/>
      <c r="K38" s="8"/>
      <c r="L38" s="11"/>
      <c r="M38" s="8"/>
      <c r="N38" s="11"/>
      <c r="O38" s="8"/>
      <c r="P38" s="11"/>
      <c r="Q38" s="8"/>
      <c r="R38" s="11"/>
      <c r="S38" s="57"/>
      <c r="T38" s="60"/>
      <c r="U38" s="60"/>
      <c r="V38" s="60"/>
      <c r="W38" s="48"/>
      <c r="X38" s="48"/>
      <c r="Y38" s="55"/>
      <c r="Z38" s="42"/>
      <c r="AA38" s="81"/>
      <c r="AB38" s="81"/>
      <c r="AC38" s="44"/>
      <c r="AD38" s="44"/>
      <c r="AE38" s="44"/>
      <c r="AF38" s="46"/>
      <c r="AG38" s="90"/>
    </row>
    <row r="39" spans="1:33" x14ac:dyDescent="0.25">
      <c r="A39" s="1"/>
      <c r="B39" s="54"/>
      <c r="C39" s="52"/>
      <c r="D39" s="52"/>
      <c r="E39" s="5"/>
      <c r="F39" s="11"/>
      <c r="G39" s="5"/>
      <c r="H39" s="11"/>
      <c r="I39" s="5"/>
      <c r="J39" s="11"/>
      <c r="K39" s="5"/>
      <c r="L39" s="11"/>
      <c r="M39" s="5"/>
      <c r="N39" s="11"/>
      <c r="O39" s="5"/>
      <c r="P39" s="11"/>
      <c r="Q39" s="5"/>
      <c r="R39" s="11"/>
      <c r="S39" s="58"/>
      <c r="T39" s="59"/>
      <c r="U39" s="59"/>
      <c r="V39" s="59"/>
      <c r="W39" s="49"/>
      <c r="X39" s="49"/>
      <c r="Y39" s="56"/>
      <c r="Z39" s="43"/>
      <c r="AA39" s="84"/>
      <c r="AB39" s="82"/>
      <c r="AC39" s="45"/>
      <c r="AD39" s="45"/>
      <c r="AE39" s="45"/>
      <c r="AF39" s="46"/>
      <c r="AG39" s="90"/>
    </row>
    <row r="40" spans="1:33" x14ac:dyDescent="0.25">
      <c r="A40" s="1"/>
      <c r="B40" s="53">
        <v>14</v>
      </c>
      <c r="C40" s="51"/>
      <c r="D40" s="51"/>
      <c r="E40" s="8"/>
      <c r="F40" s="11"/>
      <c r="G40" s="8"/>
      <c r="H40" s="11"/>
      <c r="I40" s="8"/>
      <c r="J40" s="11"/>
      <c r="K40" s="8"/>
      <c r="L40" s="11"/>
      <c r="M40" s="8"/>
      <c r="N40" s="11"/>
      <c r="O40" s="8"/>
      <c r="P40" s="11"/>
      <c r="Q40" s="8"/>
      <c r="R40" s="11"/>
      <c r="S40" s="57"/>
      <c r="T40" s="60"/>
      <c r="U40" s="60"/>
      <c r="V40" s="60"/>
      <c r="W40" s="48"/>
      <c r="X40" s="48"/>
      <c r="Y40" s="55"/>
      <c r="Z40" s="42"/>
      <c r="AA40" s="81"/>
      <c r="AB40" s="81"/>
      <c r="AC40" s="44"/>
      <c r="AD40" s="44"/>
      <c r="AE40" s="44"/>
      <c r="AF40" s="46"/>
      <c r="AG40" s="90"/>
    </row>
    <row r="41" spans="1:33" x14ac:dyDescent="0.25">
      <c r="A41" s="1"/>
      <c r="B41" s="54"/>
      <c r="C41" s="52"/>
      <c r="D41" s="52"/>
      <c r="E41" s="5"/>
      <c r="F41" s="11"/>
      <c r="G41" s="5"/>
      <c r="H41" s="11"/>
      <c r="I41" s="5"/>
      <c r="J41" s="11"/>
      <c r="K41" s="5"/>
      <c r="L41" s="11"/>
      <c r="M41" s="5"/>
      <c r="N41" s="11"/>
      <c r="O41" s="5"/>
      <c r="P41" s="11"/>
      <c r="Q41" s="5"/>
      <c r="R41" s="11"/>
      <c r="S41" s="58"/>
      <c r="T41" s="59"/>
      <c r="U41" s="59"/>
      <c r="V41" s="59"/>
      <c r="W41" s="49"/>
      <c r="X41" s="49"/>
      <c r="Y41" s="56"/>
      <c r="Z41" s="43"/>
      <c r="AA41" s="84"/>
      <c r="AB41" s="82"/>
      <c r="AC41" s="45"/>
      <c r="AD41" s="45"/>
      <c r="AE41" s="45"/>
      <c r="AF41" s="46"/>
      <c r="AG41" s="90"/>
    </row>
    <row r="42" spans="1:33" x14ac:dyDescent="0.25">
      <c r="A42" s="1"/>
      <c r="B42" s="53">
        <v>15</v>
      </c>
      <c r="C42" s="51"/>
      <c r="D42" s="51"/>
      <c r="E42" s="8"/>
      <c r="F42" s="11"/>
      <c r="G42" s="8"/>
      <c r="H42" s="11"/>
      <c r="I42" s="8"/>
      <c r="J42" s="11"/>
      <c r="K42" s="8"/>
      <c r="L42" s="11"/>
      <c r="M42" s="8"/>
      <c r="N42" s="11"/>
      <c r="O42" s="8"/>
      <c r="P42" s="11"/>
      <c r="Q42" s="8"/>
      <c r="R42" s="11"/>
      <c r="S42" s="57"/>
      <c r="T42" s="60"/>
      <c r="U42" s="60"/>
      <c r="V42" s="60"/>
      <c r="W42" s="48"/>
      <c r="X42" s="48"/>
      <c r="Y42" s="55"/>
      <c r="Z42" s="42"/>
      <c r="AA42" s="81"/>
      <c r="AB42" s="81"/>
      <c r="AC42" s="44"/>
      <c r="AD42" s="44"/>
      <c r="AE42" s="44"/>
      <c r="AF42" s="46"/>
      <c r="AG42" s="90"/>
    </row>
    <row r="43" spans="1:33" x14ac:dyDescent="0.25">
      <c r="A43" s="1"/>
      <c r="B43" s="54"/>
      <c r="C43" s="52"/>
      <c r="D43" s="52"/>
      <c r="E43" s="5"/>
      <c r="F43" s="11"/>
      <c r="G43" s="5"/>
      <c r="H43" s="11"/>
      <c r="I43" s="5"/>
      <c r="J43" s="11"/>
      <c r="K43" s="5"/>
      <c r="L43" s="11"/>
      <c r="M43" s="5"/>
      <c r="N43" s="11"/>
      <c r="O43" s="5"/>
      <c r="P43" s="11"/>
      <c r="Q43" s="5"/>
      <c r="R43" s="11"/>
      <c r="S43" s="58"/>
      <c r="T43" s="59"/>
      <c r="U43" s="59"/>
      <c r="V43" s="59"/>
      <c r="W43" s="49"/>
      <c r="X43" s="49"/>
      <c r="Y43" s="56"/>
      <c r="Z43" s="43"/>
      <c r="AA43" s="84"/>
      <c r="AB43" s="82"/>
      <c r="AC43" s="45"/>
      <c r="AD43" s="45"/>
      <c r="AE43" s="45"/>
      <c r="AF43" s="46"/>
      <c r="AG43" s="90"/>
    </row>
    <row r="44" spans="1:33" x14ac:dyDescent="0.25">
      <c r="A44" s="1"/>
      <c r="B44" s="53">
        <v>16</v>
      </c>
      <c r="C44" s="51"/>
      <c r="D44" s="51"/>
      <c r="E44" s="8"/>
      <c r="F44" s="11"/>
      <c r="G44" s="8"/>
      <c r="H44" s="11"/>
      <c r="I44" s="8"/>
      <c r="J44" s="11"/>
      <c r="K44" s="8"/>
      <c r="L44" s="11"/>
      <c r="M44" s="8"/>
      <c r="N44" s="11"/>
      <c r="O44" s="8"/>
      <c r="P44" s="11"/>
      <c r="Q44" s="8"/>
      <c r="R44" s="11"/>
      <c r="S44" s="57"/>
      <c r="T44" s="60"/>
      <c r="U44" s="60"/>
      <c r="V44" s="60"/>
      <c r="W44" s="48"/>
      <c r="X44" s="48"/>
      <c r="Y44" s="55"/>
      <c r="Z44" s="42"/>
      <c r="AA44" s="81"/>
      <c r="AB44" s="81"/>
      <c r="AC44" s="44"/>
      <c r="AD44" s="44"/>
      <c r="AE44" s="44"/>
      <c r="AF44" s="46"/>
      <c r="AG44" s="90"/>
    </row>
    <row r="45" spans="1:33" x14ac:dyDescent="0.25">
      <c r="A45" s="1"/>
      <c r="B45" s="54"/>
      <c r="C45" s="52"/>
      <c r="D45" s="52"/>
      <c r="E45" s="5"/>
      <c r="F45" s="11"/>
      <c r="G45" s="5"/>
      <c r="H45" s="11"/>
      <c r="I45" s="5"/>
      <c r="J45" s="11"/>
      <c r="K45" s="5"/>
      <c r="L45" s="11"/>
      <c r="M45" s="5"/>
      <c r="N45" s="11"/>
      <c r="O45" s="5"/>
      <c r="P45" s="11"/>
      <c r="Q45" s="5"/>
      <c r="R45" s="11"/>
      <c r="S45" s="58"/>
      <c r="T45" s="59"/>
      <c r="U45" s="59"/>
      <c r="V45" s="59"/>
      <c r="W45" s="49"/>
      <c r="X45" s="49"/>
      <c r="Y45" s="56"/>
      <c r="Z45" s="43"/>
      <c r="AA45" s="84"/>
      <c r="AB45" s="82"/>
      <c r="AC45" s="45"/>
      <c r="AD45" s="45"/>
      <c r="AE45" s="45"/>
      <c r="AF45" s="46"/>
      <c r="AG45" s="90"/>
    </row>
    <row r="46" spans="1:33" x14ac:dyDescent="0.25">
      <c r="A46" s="1"/>
      <c r="B46" s="53">
        <v>17</v>
      </c>
      <c r="C46" s="51"/>
      <c r="D46" s="51"/>
      <c r="E46" s="8"/>
      <c r="F46" s="11"/>
      <c r="G46" s="8"/>
      <c r="H46" s="11"/>
      <c r="I46" s="8"/>
      <c r="J46" s="11"/>
      <c r="K46" s="8"/>
      <c r="L46" s="11"/>
      <c r="M46" s="8"/>
      <c r="N46" s="11"/>
      <c r="O46" s="8"/>
      <c r="P46" s="11"/>
      <c r="Q46" s="8"/>
      <c r="R46" s="11"/>
      <c r="S46" s="57"/>
      <c r="T46" s="60"/>
      <c r="U46" s="60"/>
      <c r="V46" s="60"/>
      <c r="W46" s="48"/>
      <c r="X46" s="48"/>
      <c r="Y46" s="55"/>
      <c r="Z46" s="42"/>
      <c r="AA46" s="81"/>
      <c r="AB46" s="81"/>
      <c r="AC46" s="44"/>
      <c r="AD46" s="44"/>
      <c r="AE46" s="44"/>
      <c r="AF46" s="46"/>
      <c r="AG46" s="90"/>
    </row>
    <row r="47" spans="1:33" x14ac:dyDescent="0.25">
      <c r="A47" s="1"/>
      <c r="B47" s="54"/>
      <c r="C47" s="52"/>
      <c r="D47" s="52"/>
      <c r="E47" s="5"/>
      <c r="F47" s="11"/>
      <c r="G47" s="5"/>
      <c r="H47" s="11"/>
      <c r="I47" s="5"/>
      <c r="J47" s="11"/>
      <c r="K47" s="5"/>
      <c r="L47" s="11"/>
      <c r="M47" s="5"/>
      <c r="N47" s="11"/>
      <c r="O47" s="5"/>
      <c r="P47" s="11"/>
      <c r="Q47" s="5"/>
      <c r="R47" s="11"/>
      <c r="S47" s="58"/>
      <c r="T47" s="59"/>
      <c r="U47" s="59"/>
      <c r="V47" s="59"/>
      <c r="W47" s="49"/>
      <c r="X47" s="49"/>
      <c r="Y47" s="56"/>
      <c r="Z47" s="43"/>
      <c r="AA47" s="84"/>
      <c r="AB47" s="82"/>
      <c r="AC47" s="45"/>
      <c r="AD47" s="45"/>
      <c r="AE47" s="45"/>
      <c r="AF47" s="46"/>
      <c r="AG47" s="90"/>
    </row>
    <row r="48" spans="1:33" x14ac:dyDescent="0.25">
      <c r="A48" s="1"/>
      <c r="B48" s="53">
        <v>18</v>
      </c>
      <c r="C48" s="51"/>
      <c r="D48" s="51"/>
      <c r="E48" s="8"/>
      <c r="F48" s="11"/>
      <c r="G48" s="8"/>
      <c r="H48" s="11"/>
      <c r="I48" s="8"/>
      <c r="J48" s="11"/>
      <c r="K48" s="8"/>
      <c r="L48" s="11"/>
      <c r="M48" s="8"/>
      <c r="N48" s="11"/>
      <c r="O48" s="8"/>
      <c r="P48" s="11"/>
      <c r="Q48" s="8"/>
      <c r="R48" s="11"/>
      <c r="S48" s="57"/>
      <c r="T48" s="60"/>
      <c r="U48" s="60"/>
      <c r="V48" s="60"/>
      <c r="W48" s="48"/>
      <c r="X48" s="48"/>
      <c r="Y48" s="55"/>
      <c r="Z48" s="42"/>
      <c r="AA48" s="81"/>
      <c r="AB48" s="81"/>
      <c r="AC48" s="44"/>
      <c r="AD48" s="44"/>
      <c r="AE48" s="44"/>
      <c r="AF48" s="46"/>
      <c r="AG48" s="90"/>
    </row>
    <row r="49" spans="1:33" x14ac:dyDescent="0.25">
      <c r="A49" s="1"/>
      <c r="B49" s="54"/>
      <c r="C49" s="52"/>
      <c r="D49" s="52"/>
      <c r="E49" s="5"/>
      <c r="F49" s="11"/>
      <c r="G49" s="5"/>
      <c r="H49" s="11"/>
      <c r="I49" s="5"/>
      <c r="J49" s="11"/>
      <c r="K49" s="5"/>
      <c r="L49" s="11"/>
      <c r="M49" s="5"/>
      <c r="N49" s="11"/>
      <c r="O49" s="5"/>
      <c r="P49" s="11"/>
      <c r="Q49" s="5"/>
      <c r="R49" s="11"/>
      <c r="S49" s="58"/>
      <c r="T49" s="59"/>
      <c r="U49" s="59"/>
      <c r="V49" s="59"/>
      <c r="W49" s="49"/>
      <c r="X49" s="49"/>
      <c r="Y49" s="56"/>
      <c r="Z49" s="43"/>
      <c r="AA49" s="84"/>
      <c r="AB49" s="82"/>
      <c r="AC49" s="45"/>
      <c r="AD49" s="45"/>
      <c r="AE49" s="45"/>
      <c r="AF49" s="46"/>
      <c r="AG49" s="90"/>
    </row>
    <row r="50" spans="1:33" x14ac:dyDescent="0.25">
      <c r="A50" s="1"/>
      <c r="B50" s="53">
        <v>19</v>
      </c>
      <c r="C50" s="51"/>
      <c r="D50" s="51"/>
      <c r="E50" s="8"/>
      <c r="F50" s="11"/>
      <c r="G50" s="8"/>
      <c r="H50" s="11"/>
      <c r="I50" s="8"/>
      <c r="J50" s="11"/>
      <c r="K50" s="8"/>
      <c r="L50" s="11"/>
      <c r="M50" s="8"/>
      <c r="N50" s="11"/>
      <c r="O50" s="8"/>
      <c r="P50" s="11"/>
      <c r="Q50" s="8"/>
      <c r="R50" s="11"/>
      <c r="S50" s="57"/>
      <c r="T50" s="60"/>
      <c r="U50" s="60"/>
      <c r="V50" s="60"/>
      <c r="W50" s="48"/>
      <c r="X50" s="48"/>
      <c r="Y50" s="55"/>
      <c r="Z50" s="42"/>
      <c r="AA50" s="81"/>
      <c r="AB50" s="81"/>
      <c r="AC50" s="44"/>
      <c r="AD50" s="44"/>
      <c r="AE50" s="44"/>
      <c r="AF50" s="46"/>
      <c r="AG50" s="90"/>
    </row>
    <row r="51" spans="1:33" x14ac:dyDescent="0.25">
      <c r="A51" s="1"/>
      <c r="B51" s="54"/>
      <c r="C51" s="52"/>
      <c r="D51" s="52"/>
      <c r="E51" s="5"/>
      <c r="F51" s="11"/>
      <c r="G51" s="5"/>
      <c r="H51" s="11"/>
      <c r="I51" s="5"/>
      <c r="J51" s="11"/>
      <c r="K51" s="5"/>
      <c r="L51" s="11"/>
      <c r="M51" s="5"/>
      <c r="N51" s="11"/>
      <c r="O51" s="5"/>
      <c r="P51" s="11"/>
      <c r="Q51" s="5"/>
      <c r="R51" s="11"/>
      <c r="S51" s="58"/>
      <c r="T51" s="59"/>
      <c r="U51" s="59"/>
      <c r="V51" s="59"/>
      <c r="W51" s="49"/>
      <c r="X51" s="49"/>
      <c r="Y51" s="56"/>
      <c r="Z51" s="43"/>
      <c r="AA51" s="84"/>
      <c r="AB51" s="82"/>
      <c r="AC51" s="45"/>
      <c r="AD51" s="45"/>
      <c r="AE51" s="45"/>
      <c r="AF51" s="46"/>
      <c r="AG51" s="90"/>
    </row>
    <row r="52" spans="1:33" x14ac:dyDescent="0.25">
      <c r="A52" s="1"/>
      <c r="B52" s="53">
        <v>20</v>
      </c>
      <c r="C52" s="51"/>
      <c r="D52" s="51"/>
      <c r="E52" s="8"/>
      <c r="F52" s="11"/>
      <c r="G52" s="8"/>
      <c r="H52" s="11"/>
      <c r="I52" s="8"/>
      <c r="J52" s="11"/>
      <c r="K52" s="8"/>
      <c r="L52" s="11"/>
      <c r="M52" s="8"/>
      <c r="N52" s="11"/>
      <c r="O52" s="8"/>
      <c r="P52" s="11"/>
      <c r="Q52" s="8"/>
      <c r="R52" s="11"/>
      <c r="S52" s="57"/>
      <c r="T52" s="60"/>
      <c r="U52" s="60"/>
      <c r="V52" s="60"/>
      <c r="W52" s="48"/>
      <c r="X52" s="48"/>
      <c r="Y52" s="55"/>
      <c r="Z52" s="42"/>
      <c r="AA52" s="81"/>
      <c r="AB52" s="81"/>
      <c r="AC52" s="44"/>
      <c r="AD52" s="44"/>
      <c r="AE52" s="44"/>
      <c r="AF52" s="46"/>
      <c r="AG52" s="90"/>
    </row>
    <row r="53" spans="1:33" x14ac:dyDescent="0.25">
      <c r="A53" s="1"/>
      <c r="B53" s="54"/>
      <c r="C53" s="52"/>
      <c r="D53" s="52"/>
      <c r="E53" s="5"/>
      <c r="F53" s="11"/>
      <c r="G53" s="5"/>
      <c r="H53" s="11"/>
      <c r="I53" s="5"/>
      <c r="J53" s="11"/>
      <c r="K53" s="5"/>
      <c r="L53" s="11"/>
      <c r="M53" s="5"/>
      <c r="N53" s="11"/>
      <c r="O53" s="5"/>
      <c r="P53" s="11"/>
      <c r="Q53" s="5"/>
      <c r="R53" s="11"/>
      <c r="S53" s="58"/>
      <c r="T53" s="59"/>
      <c r="U53" s="59"/>
      <c r="V53" s="59"/>
      <c r="W53" s="49"/>
      <c r="X53" s="49"/>
      <c r="Y53" s="56"/>
      <c r="Z53" s="43"/>
      <c r="AA53" s="84"/>
      <c r="AB53" s="82"/>
      <c r="AC53" s="45"/>
      <c r="AD53" s="45"/>
      <c r="AE53" s="45"/>
      <c r="AF53" s="46"/>
      <c r="AG53" s="90"/>
    </row>
    <row r="54" spans="1:33" x14ac:dyDescent="0.25">
      <c r="A54" s="1"/>
      <c r="B54" s="53">
        <v>21</v>
      </c>
      <c r="C54" s="51"/>
      <c r="D54" s="51"/>
      <c r="E54" s="8"/>
      <c r="F54" s="11"/>
      <c r="G54" s="8"/>
      <c r="H54" s="11"/>
      <c r="I54" s="8"/>
      <c r="J54" s="11"/>
      <c r="K54" s="8"/>
      <c r="L54" s="11"/>
      <c r="M54" s="8"/>
      <c r="N54" s="11"/>
      <c r="O54" s="8"/>
      <c r="P54" s="11"/>
      <c r="Q54" s="8"/>
      <c r="R54" s="11"/>
      <c r="S54" s="57"/>
      <c r="T54" s="60"/>
      <c r="U54" s="60"/>
      <c r="V54" s="60"/>
      <c r="W54" s="48"/>
      <c r="X54" s="48"/>
      <c r="Y54" s="55"/>
      <c r="Z54" s="42"/>
      <c r="AA54" s="81"/>
      <c r="AB54" s="81"/>
      <c r="AC54" s="44"/>
      <c r="AD54" s="44"/>
      <c r="AE54" s="44"/>
      <c r="AF54" s="46"/>
      <c r="AG54" s="90"/>
    </row>
    <row r="55" spans="1:33" x14ac:dyDescent="0.25">
      <c r="A55" s="1"/>
      <c r="B55" s="54"/>
      <c r="C55" s="52"/>
      <c r="D55" s="52"/>
      <c r="E55" s="5"/>
      <c r="F55" s="11"/>
      <c r="G55" s="5"/>
      <c r="H55" s="11"/>
      <c r="I55" s="5"/>
      <c r="J55" s="11"/>
      <c r="K55" s="5"/>
      <c r="L55" s="11"/>
      <c r="M55" s="5"/>
      <c r="N55" s="11"/>
      <c r="O55" s="5"/>
      <c r="P55" s="11"/>
      <c r="Q55" s="5"/>
      <c r="R55" s="11"/>
      <c r="S55" s="58"/>
      <c r="T55" s="59"/>
      <c r="U55" s="59"/>
      <c r="V55" s="59"/>
      <c r="W55" s="49"/>
      <c r="X55" s="49"/>
      <c r="Y55" s="56"/>
      <c r="Z55" s="43"/>
      <c r="AA55" s="84"/>
      <c r="AB55" s="82"/>
      <c r="AC55" s="45"/>
      <c r="AD55" s="45"/>
      <c r="AE55" s="45"/>
      <c r="AF55" s="46"/>
      <c r="AG55" s="90"/>
    </row>
    <row r="56" spans="1:33" x14ac:dyDescent="0.25">
      <c r="A56" s="1"/>
      <c r="B56" s="53">
        <v>22</v>
      </c>
      <c r="C56" s="51"/>
      <c r="D56" s="51"/>
      <c r="E56" s="8"/>
      <c r="F56" s="11"/>
      <c r="G56" s="8"/>
      <c r="H56" s="11"/>
      <c r="I56" s="8"/>
      <c r="J56" s="11"/>
      <c r="K56" s="8"/>
      <c r="L56" s="11"/>
      <c r="M56" s="8"/>
      <c r="N56" s="11"/>
      <c r="O56" s="8"/>
      <c r="P56" s="11"/>
      <c r="Q56" s="8"/>
      <c r="R56" s="11"/>
      <c r="S56" s="57"/>
      <c r="T56" s="60"/>
      <c r="U56" s="60"/>
      <c r="V56" s="60"/>
      <c r="W56" s="48"/>
      <c r="X56" s="48"/>
      <c r="Y56" s="55"/>
      <c r="Z56" s="42"/>
      <c r="AA56" s="81"/>
      <c r="AB56" s="81"/>
      <c r="AC56" s="44"/>
      <c r="AD56" s="44"/>
      <c r="AE56" s="44"/>
      <c r="AF56" s="46"/>
      <c r="AG56" s="90"/>
    </row>
    <row r="57" spans="1:33" x14ac:dyDescent="0.25">
      <c r="A57" s="1"/>
      <c r="B57" s="54"/>
      <c r="C57" s="52"/>
      <c r="D57" s="52"/>
      <c r="E57" s="5"/>
      <c r="F57" s="11"/>
      <c r="G57" s="5"/>
      <c r="H57" s="11"/>
      <c r="I57" s="5"/>
      <c r="J57" s="11"/>
      <c r="K57" s="5"/>
      <c r="L57" s="11"/>
      <c r="M57" s="5"/>
      <c r="N57" s="11"/>
      <c r="O57" s="5"/>
      <c r="P57" s="11"/>
      <c r="Q57" s="5"/>
      <c r="R57" s="11"/>
      <c r="S57" s="58"/>
      <c r="T57" s="59"/>
      <c r="U57" s="59"/>
      <c r="V57" s="59"/>
      <c r="W57" s="49"/>
      <c r="X57" s="49"/>
      <c r="Y57" s="56"/>
      <c r="Z57" s="43"/>
      <c r="AA57" s="84"/>
      <c r="AB57" s="82"/>
      <c r="AC57" s="45"/>
      <c r="AD57" s="45"/>
      <c r="AE57" s="45"/>
      <c r="AF57" s="46"/>
      <c r="AG57" s="90"/>
    </row>
    <row r="58" spans="1:33" x14ac:dyDescent="0.25">
      <c r="A58" s="1"/>
      <c r="B58" s="53">
        <v>23</v>
      </c>
      <c r="C58" s="51"/>
      <c r="D58" s="51"/>
      <c r="E58" s="8"/>
      <c r="F58" s="11"/>
      <c r="G58" s="8"/>
      <c r="H58" s="11"/>
      <c r="I58" s="8"/>
      <c r="J58" s="11"/>
      <c r="K58" s="8"/>
      <c r="L58" s="11"/>
      <c r="M58" s="8"/>
      <c r="N58" s="11"/>
      <c r="O58" s="8"/>
      <c r="P58" s="11"/>
      <c r="Q58" s="8"/>
      <c r="R58" s="11"/>
      <c r="S58" s="57"/>
      <c r="T58" s="60"/>
      <c r="U58" s="60"/>
      <c r="V58" s="60"/>
      <c r="W58" s="48"/>
      <c r="X58" s="48"/>
      <c r="Y58" s="55"/>
      <c r="Z58" s="42"/>
      <c r="AA58" s="81"/>
      <c r="AB58" s="81"/>
      <c r="AC58" s="44"/>
      <c r="AD58" s="44"/>
      <c r="AE58" s="44"/>
      <c r="AF58" s="46"/>
      <c r="AG58" s="90"/>
    </row>
    <row r="59" spans="1:33" x14ac:dyDescent="0.25">
      <c r="A59" s="1"/>
      <c r="B59" s="54"/>
      <c r="C59" s="52"/>
      <c r="D59" s="52"/>
      <c r="E59" s="5"/>
      <c r="F59" s="11"/>
      <c r="G59" s="5"/>
      <c r="H59" s="11"/>
      <c r="I59" s="5"/>
      <c r="J59" s="11"/>
      <c r="K59" s="5"/>
      <c r="L59" s="11"/>
      <c r="M59" s="5"/>
      <c r="N59" s="11"/>
      <c r="O59" s="5"/>
      <c r="P59" s="11"/>
      <c r="Q59" s="5"/>
      <c r="R59" s="11"/>
      <c r="S59" s="58"/>
      <c r="T59" s="59"/>
      <c r="U59" s="59"/>
      <c r="V59" s="59"/>
      <c r="W59" s="49"/>
      <c r="X59" s="49"/>
      <c r="Y59" s="56"/>
      <c r="Z59" s="43"/>
      <c r="AA59" s="84"/>
      <c r="AB59" s="82"/>
      <c r="AC59" s="45"/>
      <c r="AD59" s="45"/>
      <c r="AE59" s="45"/>
      <c r="AF59" s="46"/>
      <c r="AG59" s="90"/>
    </row>
    <row r="60" spans="1:33" x14ac:dyDescent="0.25">
      <c r="A60" s="1"/>
      <c r="B60" s="53">
        <v>24</v>
      </c>
      <c r="C60" s="51"/>
      <c r="D60" s="51"/>
      <c r="E60" s="8"/>
      <c r="F60" s="11"/>
      <c r="G60" s="8"/>
      <c r="H60" s="11"/>
      <c r="I60" s="8"/>
      <c r="J60" s="11"/>
      <c r="K60" s="8"/>
      <c r="L60" s="11"/>
      <c r="M60" s="8"/>
      <c r="N60" s="11"/>
      <c r="O60" s="8"/>
      <c r="P60" s="11"/>
      <c r="Q60" s="8"/>
      <c r="R60" s="11"/>
      <c r="S60" s="57"/>
      <c r="T60" s="60"/>
      <c r="U60" s="60"/>
      <c r="V60" s="60"/>
      <c r="W60" s="48"/>
      <c r="X60" s="48"/>
      <c r="Y60" s="55"/>
      <c r="Z60" s="42"/>
      <c r="AA60" s="81"/>
      <c r="AB60" s="81"/>
      <c r="AC60" s="44"/>
      <c r="AD60" s="44"/>
      <c r="AE60" s="44"/>
      <c r="AF60" s="46"/>
      <c r="AG60" s="90"/>
    </row>
    <row r="61" spans="1:33" x14ac:dyDescent="0.25">
      <c r="A61" s="1"/>
      <c r="B61" s="54"/>
      <c r="C61" s="52"/>
      <c r="D61" s="52"/>
      <c r="E61" s="5"/>
      <c r="F61" s="11"/>
      <c r="G61" s="5"/>
      <c r="H61" s="11"/>
      <c r="I61" s="5"/>
      <c r="J61" s="11"/>
      <c r="K61" s="5"/>
      <c r="L61" s="11"/>
      <c r="M61" s="5"/>
      <c r="N61" s="11"/>
      <c r="O61" s="5"/>
      <c r="P61" s="11"/>
      <c r="Q61" s="5"/>
      <c r="R61" s="11"/>
      <c r="S61" s="58"/>
      <c r="T61" s="59"/>
      <c r="U61" s="59"/>
      <c r="V61" s="59"/>
      <c r="W61" s="49"/>
      <c r="X61" s="49"/>
      <c r="Y61" s="56"/>
      <c r="Z61" s="43"/>
      <c r="AA61" s="84"/>
      <c r="AB61" s="82"/>
      <c r="AC61" s="45"/>
      <c r="AD61" s="45"/>
      <c r="AE61" s="45"/>
      <c r="AF61" s="46"/>
      <c r="AG61" s="90"/>
    </row>
    <row r="62" spans="1:33" x14ac:dyDescent="0.25">
      <c r="A62" s="1"/>
      <c r="B62" s="53">
        <v>25</v>
      </c>
      <c r="C62" s="51"/>
      <c r="D62" s="51"/>
      <c r="E62" s="8"/>
      <c r="F62" s="11"/>
      <c r="G62" s="8"/>
      <c r="H62" s="11"/>
      <c r="I62" s="8"/>
      <c r="J62" s="11"/>
      <c r="K62" s="8"/>
      <c r="L62" s="11"/>
      <c r="M62" s="8"/>
      <c r="N62" s="11"/>
      <c r="O62" s="8"/>
      <c r="P62" s="11"/>
      <c r="Q62" s="8"/>
      <c r="R62" s="11"/>
      <c r="S62" s="57"/>
      <c r="T62" s="60"/>
      <c r="U62" s="60"/>
      <c r="V62" s="60"/>
      <c r="W62" s="48"/>
      <c r="X62" s="48"/>
      <c r="Y62" s="55"/>
      <c r="Z62" s="42"/>
      <c r="AA62" s="81"/>
      <c r="AB62" s="81"/>
      <c r="AC62" s="44"/>
      <c r="AD62" s="44"/>
      <c r="AE62" s="44"/>
      <c r="AF62" s="46"/>
      <c r="AG62" s="90"/>
    </row>
    <row r="63" spans="1:33" x14ac:dyDescent="0.25">
      <c r="A63" s="1"/>
      <c r="B63" s="54"/>
      <c r="C63" s="52"/>
      <c r="D63" s="52"/>
      <c r="E63" s="5"/>
      <c r="F63" s="11"/>
      <c r="G63" s="5"/>
      <c r="H63" s="11"/>
      <c r="I63" s="5"/>
      <c r="J63" s="11"/>
      <c r="K63" s="5"/>
      <c r="L63" s="11"/>
      <c r="M63" s="5"/>
      <c r="N63" s="11"/>
      <c r="O63" s="5"/>
      <c r="P63" s="11"/>
      <c r="Q63" s="5"/>
      <c r="R63" s="11"/>
      <c r="S63" s="58"/>
      <c r="T63" s="59"/>
      <c r="U63" s="59"/>
      <c r="V63" s="59"/>
      <c r="W63" s="49"/>
      <c r="X63" s="49"/>
      <c r="Y63" s="56"/>
      <c r="Z63" s="43"/>
      <c r="AA63" s="84"/>
      <c r="AB63" s="82"/>
      <c r="AC63" s="45"/>
      <c r="AD63" s="45"/>
      <c r="AE63" s="45"/>
      <c r="AF63" s="46"/>
      <c r="AG63" s="90"/>
    </row>
    <row r="64" spans="1:33" x14ac:dyDescent="0.25">
      <c r="A64" s="1"/>
      <c r="B64" s="53">
        <v>26</v>
      </c>
      <c r="C64" s="51"/>
      <c r="D64" s="51"/>
      <c r="E64" s="8"/>
      <c r="F64" s="11"/>
      <c r="G64" s="8"/>
      <c r="H64" s="11"/>
      <c r="I64" s="8"/>
      <c r="J64" s="11"/>
      <c r="K64" s="8"/>
      <c r="L64" s="11"/>
      <c r="M64" s="8"/>
      <c r="N64" s="11"/>
      <c r="O64" s="8"/>
      <c r="P64" s="11"/>
      <c r="Q64" s="8"/>
      <c r="R64" s="11"/>
      <c r="S64" s="57"/>
      <c r="T64" s="60"/>
      <c r="U64" s="60"/>
      <c r="V64" s="60"/>
      <c r="W64" s="48"/>
      <c r="X64" s="48"/>
      <c r="Y64" s="55"/>
      <c r="Z64" s="42"/>
      <c r="AA64" s="81"/>
      <c r="AB64" s="81"/>
      <c r="AC64" s="44"/>
      <c r="AD64" s="44"/>
      <c r="AE64" s="44"/>
      <c r="AF64" s="46"/>
      <c r="AG64" s="90"/>
    </row>
    <row r="65" spans="1:33" x14ac:dyDescent="0.25">
      <c r="A65" s="1"/>
      <c r="B65" s="54"/>
      <c r="C65" s="52"/>
      <c r="D65" s="52"/>
      <c r="E65" s="5"/>
      <c r="F65" s="11"/>
      <c r="G65" s="5"/>
      <c r="H65" s="11"/>
      <c r="I65" s="5"/>
      <c r="J65" s="11"/>
      <c r="K65" s="5"/>
      <c r="L65" s="11"/>
      <c r="M65" s="5"/>
      <c r="N65" s="11"/>
      <c r="O65" s="5"/>
      <c r="P65" s="11"/>
      <c r="Q65" s="5"/>
      <c r="R65" s="11"/>
      <c r="S65" s="58"/>
      <c r="T65" s="59"/>
      <c r="U65" s="59"/>
      <c r="V65" s="59"/>
      <c r="W65" s="49"/>
      <c r="X65" s="49"/>
      <c r="Y65" s="56"/>
      <c r="Z65" s="43"/>
      <c r="AA65" s="84"/>
      <c r="AB65" s="82"/>
      <c r="AC65" s="45"/>
      <c r="AD65" s="45"/>
      <c r="AE65" s="45"/>
      <c r="AF65" s="46"/>
      <c r="AG65" s="90"/>
    </row>
    <row r="66" spans="1:33" x14ac:dyDescent="0.25">
      <c r="A66" s="1"/>
      <c r="B66" s="53">
        <v>27</v>
      </c>
      <c r="C66" s="51"/>
      <c r="D66" s="51"/>
      <c r="E66" s="8"/>
      <c r="F66" s="11"/>
      <c r="G66" s="8"/>
      <c r="H66" s="11"/>
      <c r="I66" s="8"/>
      <c r="J66" s="11"/>
      <c r="K66" s="8"/>
      <c r="L66" s="11"/>
      <c r="M66" s="8"/>
      <c r="N66" s="11"/>
      <c r="O66" s="8"/>
      <c r="P66" s="11"/>
      <c r="Q66" s="8"/>
      <c r="R66" s="11"/>
      <c r="S66" s="57"/>
      <c r="T66" s="60"/>
      <c r="U66" s="60"/>
      <c r="V66" s="60"/>
      <c r="W66" s="48"/>
      <c r="X66" s="48"/>
      <c r="Y66" s="55"/>
      <c r="Z66" s="42"/>
      <c r="AA66" s="81"/>
      <c r="AB66" s="81"/>
      <c r="AC66" s="44"/>
      <c r="AD66" s="44"/>
      <c r="AE66" s="44"/>
      <c r="AF66" s="46"/>
      <c r="AG66" s="90"/>
    </row>
    <row r="67" spans="1:33" x14ac:dyDescent="0.25">
      <c r="A67" s="1"/>
      <c r="B67" s="54"/>
      <c r="C67" s="52"/>
      <c r="D67" s="52"/>
      <c r="E67" s="5"/>
      <c r="F67" s="11"/>
      <c r="G67" s="5"/>
      <c r="H67" s="11"/>
      <c r="I67" s="5"/>
      <c r="J67" s="11"/>
      <c r="K67" s="5"/>
      <c r="L67" s="11"/>
      <c r="M67" s="5"/>
      <c r="N67" s="11"/>
      <c r="O67" s="5"/>
      <c r="P67" s="11"/>
      <c r="Q67" s="5"/>
      <c r="R67" s="11"/>
      <c r="S67" s="58"/>
      <c r="T67" s="59"/>
      <c r="U67" s="59"/>
      <c r="V67" s="59"/>
      <c r="W67" s="49"/>
      <c r="X67" s="49"/>
      <c r="Y67" s="56"/>
      <c r="Z67" s="43"/>
      <c r="AA67" s="84"/>
      <c r="AB67" s="82"/>
      <c r="AC67" s="45"/>
      <c r="AD67" s="45"/>
      <c r="AE67" s="45"/>
      <c r="AF67" s="46"/>
      <c r="AG67" s="90"/>
    </row>
    <row r="68" spans="1:33" x14ac:dyDescent="0.25">
      <c r="A68" s="1"/>
      <c r="B68" s="53">
        <v>28</v>
      </c>
      <c r="C68" s="51"/>
      <c r="D68" s="51"/>
      <c r="E68" s="8"/>
      <c r="F68" s="11"/>
      <c r="G68" s="8"/>
      <c r="H68" s="11"/>
      <c r="I68" s="8"/>
      <c r="J68" s="11"/>
      <c r="K68" s="8"/>
      <c r="L68" s="11"/>
      <c r="M68" s="8"/>
      <c r="N68" s="11"/>
      <c r="O68" s="8"/>
      <c r="P68" s="11"/>
      <c r="Q68" s="8"/>
      <c r="R68" s="11"/>
      <c r="S68" s="57"/>
      <c r="T68" s="60"/>
      <c r="U68" s="60"/>
      <c r="V68" s="60"/>
      <c r="W68" s="48"/>
      <c r="X68" s="48"/>
      <c r="Y68" s="55"/>
      <c r="Z68" s="42"/>
      <c r="AA68" s="81"/>
      <c r="AB68" s="81"/>
      <c r="AC68" s="44"/>
      <c r="AD68" s="44"/>
      <c r="AE68" s="44"/>
      <c r="AF68" s="46"/>
      <c r="AG68" s="90"/>
    </row>
    <row r="69" spans="1:33" x14ac:dyDescent="0.25">
      <c r="A69" s="1"/>
      <c r="B69" s="54"/>
      <c r="C69" s="52"/>
      <c r="D69" s="52"/>
      <c r="E69" s="5"/>
      <c r="F69" s="11"/>
      <c r="G69" s="5"/>
      <c r="H69" s="11"/>
      <c r="I69" s="5"/>
      <c r="J69" s="11"/>
      <c r="K69" s="5"/>
      <c r="L69" s="11"/>
      <c r="M69" s="5"/>
      <c r="N69" s="11"/>
      <c r="O69" s="5"/>
      <c r="P69" s="11"/>
      <c r="Q69" s="5"/>
      <c r="R69" s="11"/>
      <c r="S69" s="58"/>
      <c r="T69" s="59"/>
      <c r="U69" s="59"/>
      <c r="V69" s="59"/>
      <c r="W69" s="49"/>
      <c r="X69" s="49"/>
      <c r="Y69" s="56"/>
      <c r="Z69" s="43"/>
      <c r="AA69" s="84"/>
      <c r="AB69" s="82"/>
      <c r="AC69" s="45"/>
      <c r="AD69" s="45"/>
      <c r="AE69" s="45"/>
      <c r="AF69" s="46"/>
      <c r="AG69" s="90"/>
    </row>
    <row r="70" spans="1:33" x14ac:dyDescent="0.25">
      <c r="A70" s="1"/>
      <c r="B70" s="53">
        <v>29</v>
      </c>
      <c r="C70" s="51"/>
      <c r="D70" s="51"/>
      <c r="E70" s="8"/>
      <c r="F70" s="11"/>
      <c r="G70" s="8"/>
      <c r="H70" s="11"/>
      <c r="I70" s="8"/>
      <c r="J70" s="11"/>
      <c r="K70" s="8"/>
      <c r="L70" s="11"/>
      <c r="M70" s="8"/>
      <c r="N70" s="11"/>
      <c r="O70" s="8"/>
      <c r="P70" s="11"/>
      <c r="Q70" s="8"/>
      <c r="R70" s="11"/>
      <c r="S70" s="57"/>
      <c r="T70" s="60"/>
      <c r="U70" s="60"/>
      <c r="V70" s="60"/>
      <c r="W70" s="48"/>
      <c r="X70" s="48"/>
      <c r="Y70" s="55"/>
      <c r="Z70" s="42"/>
      <c r="AA70" s="81"/>
      <c r="AB70" s="81"/>
      <c r="AC70" s="44"/>
      <c r="AD70" s="44"/>
      <c r="AE70" s="44"/>
      <c r="AF70" s="46"/>
      <c r="AG70" s="90"/>
    </row>
    <row r="71" spans="1:33" x14ac:dyDescent="0.25">
      <c r="A71" s="1"/>
      <c r="B71" s="54"/>
      <c r="C71" s="52"/>
      <c r="D71" s="52"/>
      <c r="E71" s="5"/>
      <c r="F71" s="11"/>
      <c r="G71" s="5"/>
      <c r="H71" s="11"/>
      <c r="I71" s="5"/>
      <c r="J71" s="11"/>
      <c r="K71" s="5"/>
      <c r="L71" s="11"/>
      <c r="M71" s="5"/>
      <c r="N71" s="11"/>
      <c r="O71" s="5"/>
      <c r="P71" s="11"/>
      <c r="Q71" s="5"/>
      <c r="R71" s="11"/>
      <c r="S71" s="58"/>
      <c r="T71" s="59"/>
      <c r="U71" s="59"/>
      <c r="V71" s="59"/>
      <c r="W71" s="49"/>
      <c r="X71" s="49"/>
      <c r="Y71" s="56"/>
      <c r="Z71" s="43"/>
      <c r="AA71" s="84"/>
      <c r="AB71" s="82"/>
      <c r="AC71" s="45"/>
      <c r="AD71" s="45"/>
      <c r="AE71" s="45"/>
      <c r="AF71" s="46"/>
      <c r="AG71" s="90"/>
    </row>
    <row r="72" spans="1:33" x14ac:dyDescent="0.25">
      <c r="A72" s="1"/>
      <c r="B72" s="53">
        <v>30</v>
      </c>
      <c r="C72" s="51"/>
      <c r="D72" s="51"/>
      <c r="E72" s="8"/>
      <c r="F72" s="11"/>
      <c r="G72" s="8"/>
      <c r="H72" s="11"/>
      <c r="I72" s="8"/>
      <c r="J72" s="11"/>
      <c r="K72" s="8"/>
      <c r="L72" s="11"/>
      <c r="M72" s="8"/>
      <c r="N72" s="11"/>
      <c r="O72" s="8"/>
      <c r="P72" s="11"/>
      <c r="Q72" s="8"/>
      <c r="R72" s="11"/>
      <c r="S72" s="57"/>
      <c r="T72" s="60"/>
      <c r="U72" s="60"/>
      <c r="V72" s="60"/>
      <c r="W72" s="48"/>
      <c r="X72" s="48"/>
      <c r="Y72" s="55"/>
      <c r="Z72" s="42"/>
      <c r="AA72" s="81"/>
      <c r="AB72" s="81"/>
      <c r="AC72" s="44"/>
      <c r="AD72" s="44"/>
      <c r="AE72" s="44"/>
      <c r="AF72" s="46"/>
      <c r="AG72" s="90"/>
    </row>
    <row r="73" spans="1:33" x14ac:dyDescent="0.25">
      <c r="A73" s="1"/>
      <c r="B73" s="54"/>
      <c r="C73" s="52"/>
      <c r="D73" s="52"/>
      <c r="E73" s="5"/>
      <c r="F73" s="11"/>
      <c r="G73" s="5"/>
      <c r="H73" s="11"/>
      <c r="I73" s="5"/>
      <c r="J73" s="11"/>
      <c r="K73" s="5"/>
      <c r="L73" s="11"/>
      <c r="M73" s="5"/>
      <c r="N73" s="11"/>
      <c r="O73" s="5"/>
      <c r="P73" s="11"/>
      <c r="Q73" s="5"/>
      <c r="R73" s="11"/>
      <c r="S73" s="58"/>
      <c r="T73" s="59"/>
      <c r="U73" s="59"/>
      <c r="V73" s="59"/>
      <c r="W73" s="49"/>
      <c r="X73" s="49"/>
      <c r="Y73" s="56"/>
      <c r="Z73" s="43"/>
      <c r="AA73" s="84"/>
      <c r="AB73" s="82"/>
      <c r="AC73" s="45"/>
      <c r="AD73" s="45"/>
      <c r="AE73" s="45"/>
      <c r="AF73" s="46"/>
      <c r="AG73" s="90"/>
    </row>
    <row r="74" spans="1:33" x14ac:dyDescent="0.25">
      <c r="A74" s="1"/>
      <c r="B74" s="53">
        <v>31</v>
      </c>
      <c r="C74" s="51"/>
      <c r="D74" s="51"/>
      <c r="E74" s="8"/>
      <c r="F74" s="11"/>
      <c r="G74" s="8"/>
      <c r="H74" s="11"/>
      <c r="I74" s="8"/>
      <c r="J74" s="11"/>
      <c r="K74" s="8"/>
      <c r="L74" s="11"/>
      <c r="M74" s="8"/>
      <c r="N74" s="11"/>
      <c r="O74" s="8"/>
      <c r="P74" s="11"/>
      <c r="Q74" s="8"/>
      <c r="R74" s="11"/>
      <c r="S74" s="57"/>
      <c r="T74" s="60"/>
      <c r="U74" s="60"/>
      <c r="V74" s="60"/>
      <c r="W74" s="48"/>
      <c r="X74" s="48"/>
      <c r="Y74" s="55"/>
      <c r="Z74" s="42"/>
      <c r="AA74" s="81"/>
      <c r="AB74" s="81"/>
      <c r="AC74" s="44"/>
      <c r="AD74" s="44"/>
      <c r="AE74" s="44"/>
      <c r="AF74" s="46"/>
      <c r="AG74" s="90"/>
    </row>
    <row r="75" spans="1:33" x14ac:dyDescent="0.25">
      <c r="A75" s="1"/>
      <c r="B75" s="54"/>
      <c r="C75" s="52"/>
      <c r="D75" s="52"/>
      <c r="E75" s="8"/>
      <c r="F75" s="11"/>
      <c r="G75" s="8"/>
      <c r="H75" s="11"/>
      <c r="I75" s="8"/>
      <c r="J75" s="11"/>
      <c r="K75" s="8"/>
      <c r="L75" s="11"/>
      <c r="M75" s="8"/>
      <c r="N75" s="11"/>
      <c r="O75" s="8"/>
      <c r="P75" s="11"/>
      <c r="Q75" s="8"/>
      <c r="R75" s="11"/>
      <c r="S75" s="58"/>
      <c r="T75" s="59"/>
      <c r="U75" s="59"/>
      <c r="V75" s="59"/>
      <c r="W75" s="49"/>
      <c r="X75" s="49"/>
      <c r="Y75" s="56"/>
      <c r="Z75" s="43"/>
      <c r="AA75" s="84"/>
      <c r="AB75" s="82"/>
      <c r="AC75" s="45"/>
      <c r="AD75" s="45"/>
      <c r="AE75" s="45"/>
      <c r="AF75" s="46"/>
      <c r="AG75" s="90"/>
    </row>
    <row r="76" spans="1:33" x14ac:dyDescent="0.25">
      <c r="A76" s="1"/>
      <c r="B76" s="53">
        <v>32</v>
      </c>
      <c r="C76" s="51"/>
      <c r="D76" s="51"/>
      <c r="E76" s="8"/>
      <c r="F76" s="11"/>
      <c r="G76" s="8"/>
      <c r="H76" s="11"/>
      <c r="I76" s="8"/>
      <c r="J76" s="11"/>
      <c r="K76" s="8"/>
      <c r="L76" s="11"/>
      <c r="M76" s="8"/>
      <c r="N76" s="11"/>
      <c r="O76" s="8"/>
      <c r="P76" s="11"/>
      <c r="Q76" s="8"/>
      <c r="R76" s="11"/>
      <c r="S76" s="57"/>
      <c r="T76" s="60"/>
      <c r="U76" s="60"/>
      <c r="V76" s="60"/>
      <c r="W76" s="48"/>
      <c r="X76" s="48"/>
      <c r="Y76" s="55"/>
      <c r="Z76" s="42"/>
      <c r="AA76" s="81"/>
      <c r="AB76" s="81"/>
      <c r="AC76" s="44"/>
      <c r="AD76" s="44"/>
      <c r="AE76" s="44"/>
      <c r="AF76" s="46"/>
      <c r="AG76" s="90"/>
    </row>
    <row r="77" spans="1:33" x14ac:dyDescent="0.25">
      <c r="A77" s="1"/>
      <c r="B77" s="54"/>
      <c r="C77" s="52"/>
      <c r="D77" s="52"/>
      <c r="E77" s="8"/>
      <c r="F77" s="11"/>
      <c r="G77" s="8"/>
      <c r="H77" s="11"/>
      <c r="I77" s="8"/>
      <c r="J77" s="11"/>
      <c r="K77" s="8"/>
      <c r="L77" s="11"/>
      <c r="M77" s="8"/>
      <c r="N77" s="11"/>
      <c r="O77" s="8"/>
      <c r="P77" s="11"/>
      <c r="Q77" s="8"/>
      <c r="R77" s="11"/>
      <c r="S77" s="58"/>
      <c r="T77" s="59"/>
      <c r="U77" s="59"/>
      <c r="V77" s="59"/>
      <c r="W77" s="49"/>
      <c r="X77" s="49"/>
      <c r="Y77" s="56"/>
      <c r="Z77" s="43"/>
      <c r="AA77" s="84"/>
      <c r="AB77" s="82"/>
      <c r="AC77" s="45"/>
      <c r="AD77" s="45"/>
      <c r="AE77" s="45"/>
      <c r="AF77" s="46"/>
      <c r="AG77" s="90"/>
    </row>
    <row r="78" spans="1:33" x14ac:dyDescent="0.25">
      <c r="A78" s="1"/>
      <c r="B78" s="53">
        <v>33</v>
      </c>
      <c r="C78" s="51"/>
      <c r="D78" s="51"/>
      <c r="E78" s="8"/>
      <c r="F78" s="11"/>
      <c r="G78" s="8"/>
      <c r="H78" s="11"/>
      <c r="I78" s="8"/>
      <c r="J78" s="11"/>
      <c r="K78" s="8"/>
      <c r="L78" s="11"/>
      <c r="M78" s="8"/>
      <c r="N78" s="11"/>
      <c r="O78" s="8"/>
      <c r="P78" s="11"/>
      <c r="Q78" s="8"/>
      <c r="R78" s="11"/>
      <c r="S78" s="57"/>
      <c r="T78" s="60"/>
      <c r="U78" s="60"/>
      <c r="V78" s="60"/>
      <c r="W78" s="48"/>
      <c r="X78" s="48"/>
      <c r="Y78" s="55"/>
      <c r="Z78" s="42"/>
      <c r="AA78" s="81"/>
      <c r="AB78" s="81"/>
      <c r="AC78" s="44"/>
      <c r="AD78" s="44"/>
      <c r="AE78" s="44"/>
      <c r="AF78" s="46"/>
      <c r="AG78" s="90"/>
    </row>
    <row r="79" spans="1:33" x14ac:dyDescent="0.25">
      <c r="A79" s="1"/>
      <c r="B79" s="54"/>
      <c r="C79" s="52"/>
      <c r="D79" s="52"/>
      <c r="E79" s="8"/>
      <c r="F79" s="11"/>
      <c r="G79" s="8"/>
      <c r="H79" s="11"/>
      <c r="I79" s="8"/>
      <c r="J79" s="11"/>
      <c r="K79" s="8"/>
      <c r="L79" s="11"/>
      <c r="M79" s="8"/>
      <c r="N79" s="11"/>
      <c r="O79" s="8"/>
      <c r="P79" s="11"/>
      <c r="Q79" s="8"/>
      <c r="R79" s="11"/>
      <c r="S79" s="58"/>
      <c r="T79" s="59"/>
      <c r="U79" s="59"/>
      <c r="V79" s="59"/>
      <c r="W79" s="49"/>
      <c r="X79" s="49"/>
      <c r="Y79" s="56"/>
      <c r="Z79" s="43"/>
      <c r="AA79" s="84"/>
      <c r="AB79" s="82"/>
      <c r="AC79" s="45"/>
      <c r="AD79" s="45"/>
      <c r="AE79" s="45"/>
      <c r="AF79" s="46"/>
      <c r="AG79" s="90"/>
    </row>
    <row r="80" spans="1:33" x14ac:dyDescent="0.25">
      <c r="A80" s="1"/>
      <c r="B80" s="53">
        <v>34</v>
      </c>
      <c r="C80" s="51"/>
      <c r="D80" s="51"/>
      <c r="E80" s="8"/>
      <c r="F80" s="11"/>
      <c r="G80" s="8"/>
      <c r="H80" s="11"/>
      <c r="I80" s="8"/>
      <c r="J80" s="11"/>
      <c r="K80" s="8"/>
      <c r="L80" s="11"/>
      <c r="M80" s="8"/>
      <c r="N80" s="11"/>
      <c r="O80" s="8"/>
      <c r="P80" s="11"/>
      <c r="Q80" s="8"/>
      <c r="R80" s="11"/>
      <c r="S80" s="57"/>
      <c r="T80" s="60"/>
      <c r="U80" s="60"/>
      <c r="V80" s="60"/>
      <c r="W80" s="48"/>
      <c r="X80" s="48"/>
      <c r="Y80" s="55"/>
      <c r="Z80" s="42"/>
      <c r="AA80" s="81"/>
      <c r="AB80" s="81"/>
      <c r="AC80" s="44"/>
      <c r="AD80" s="44"/>
      <c r="AE80" s="44"/>
      <c r="AF80" s="46"/>
      <c r="AG80" s="90"/>
    </row>
    <row r="81" spans="1:33" x14ac:dyDescent="0.25">
      <c r="A81" s="1"/>
      <c r="B81" s="54"/>
      <c r="C81" s="52"/>
      <c r="D81" s="52"/>
      <c r="E81" s="8"/>
      <c r="F81" s="11"/>
      <c r="G81" s="8"/>
      <c r="H81" s="11"/>
      <c r="I81" s="8"/>
      <c r="J81" s="11"/>
      <c r="K81" s="8"/>
      <c r="L81" s="11"/>
      <c r="M81" s="8"/>
      <c r="N81" s="11"/>
      <c r="O81" s="8"/>
      <c r="P81" s="11"/>
      <c r="Q81" s="8"/>
      <c r="R81" s="11"/>
      <c r="S81" s="58"/>
      <c r="T81" s="59"/>
      <c r="U81" s="59"/>
      <c r="V81" s="59"/>
      <c r="W81" s="49"/>
      <c r="X81" s="49"/>
      <c r="Y81" s="56"/>
      <c r="Z81" s="43"/>
      <c r="AA81" s="84"/>
      <c r="AB81" s="82"/>
      <c r="AC81" s="45"/>
      <c r="AD81" s="45"/>
      <c r="AE81" s="45"/>
      <c r="AF81" s="46"/>
      <c r="AG81" s="90"/>
    </row>
    <row r="82" spans="1:33" x14ac:dyDescent="0.25">
      <c r="A82" s="1"/>
      <c r="B82" s="53">
        <v>35</v>
      </c>
      <c r="C82" s="51"/>
      <c r="D82" s="51"/>
      <c r="E82" s="8"/>
      <c r="F82" s="11"/>
      <c r="G82" s="8"/>
      <c r="H82" s="11"/>
      <c r="I82" s="8"/>
      <c r="J82" s="11"/>
      <c r="K82" s="8"/>
      <c r="L82" s="11"/>
      <c r="M82" s="8"/>
      <c r="N82" s="11"/>
      <c r="O82" s="8"/>
      <c r="P82" s="11"/>
      <c r="Q82" s="8"/>
      <c r="R82" s="11"/>
      <c r="S82" s="57"/>
      <c r="T82" s="60"/>
      <c r="U82" s="60"/>
      <c r="V82" s="60"/>
      <c r="W82" s="48"/>
      <c r="X82" s="48"/>
      <c r="Y82" s="55"/>
      <c r="Z82" s="42"/>
      <c r="AA82" s="81"/>
      <c r="AB82" s="81"/>
      <c r="AC82" s="44"/>
      <c r="AD82" s="44"/>
      <c r="AE82" s="44"/>
      <c r="AF82" s="46"/>
      <c r="AG82" s="90"/>
    </row>
    <row r="83" spans="1:33" x14ac:dyDescent="0.25">
      <c r="A83" s="1"/>
      <c r="B83" s="54"/>
      <c r="C83" s="52"/>
      <c r="D83" s="52"/>
      <c r="E83" s="8"/>
      <c r="F83" s="11"/>
      <c r="G83" s="8"/>
      <c r="H83" s="11"/>
      <c r="I83" s="8"/>
      <c r="J83" s="11"/>
      <c r="K83" s="8"/>
      <c r="L83" s="11"/>
      <c r="M83" s="8"/>
      <c r="N83" s="11"/>
      <c r="O83" s="8"/>
      <c r="P83" s="11"/>
      <c r="Q83" s="8"/>
      <c r="R83" s="11"/>
      <c r="S83" s="58"/>
      <c r="T83" s="59"/>
      <c r="U83" s="59"/>
      <c r="V83" s="59"/>
      <c r="W83" s="49"/>
      <c r="X83" s="49"/>
      <c r="Y83" s="56"/>
      <c r="Z83" s="43"/>
      <c r="AA83" s="84"/>
      <c r="AB83" s="82"/>
      <c r="AC83" s="45"/>
      <c r="AD83" s="45"/>
      <c r="AE83" s="45"/>
      <c r="AF83" s="46"/>
      <c r="AG83" s="90"/>
    </row>
    <row r="84" spans="1:33" x14ac:dyDescent="0.25">
      <c r="A84" s="1"/>
      <c r="B84" s="53">
        <v>36</v>
      </c>
      <c r="C84" s="51"/>
      <c r="D84" s="51"/>
      <c r="E84" s="8"/>
      <c r="F84" s="11"/>
      <c r="G84" s="8"/>
      <c r="H84" s="11"/>
      <c r="I84" s="8"/>
      <c r="J84" s="11"/>
      <c r="K84" s="8"/>
      <c r="L84" s="11"/>
      <c r="M84" s="8"/>
      <c r="N84" s="11"/>
      <c r="O84" s="8"/>
      <c r="P84" s="11"/>
      <c r="Q84" s="8"/>
      <c r="R84" s="11"/>
      <c r="S84" s="57"/>
      <c r="T84" s="60"/>
      <c r="U84" s="60"/>
      <c r="V84" s="60"/>
      <c r="W84" s="48"/>
      <c r="X84" s="48"/>
      <c r="Y84" s="55"/>
      <c r="Z84" s="42"/>
      <c r="AA84" s="81"/>
      <c r="AB84" s="81"/>
      <c r="AC84" s="44"/>
      <c r="AD84" s="44"/>
      <c r="AE84" s="44"/>
      <c r="AF84" s="46"/>
      <c r="AG84" s="90"/>
    </row>
    <row r="85" spans="1:33" x14ac:dyDescent="0.25">
      <c r="A85" s="1"/>
      <c r="B85" s="54"/>
      <c r="C85" s="52"/>
      <c r="D85" s="52"/>
      <c r="E85" s="8"/>
      <c r="F85" s="11"/>
      <c r="G85" s="8"/>
      <c r="H85" s="11"/>
      <c r="I85" s="8"/>
      <c r="J85" s="11"/>
      <c r="K85" s="8"/>
      <c r="L85" s="11"/>
      <c r="M85" s="8"/>
      <c r="N85" s="11"/>
      <c r="O85" s="8"/>
      <c r="P85" s="11"/>
      <c r="Q85" s="8"/>
      <c r="R85" s="11"/>
      <c r="S85" s="58"/>
      <c r="T85" s="59"/>
      <c r="U85" s="59"/>
      <c r="V85" s="59"/>
      <c r="W85" s="49"/>
      <c r="X85" s="49"/>
      <c r="Y85" s="56"/>
      <c r="Z85" s="43"/>
      <c r="AA85" s="84"/>
      <c r="AB85" s="82"/>
      <c r="AC85" s="45"/>
      <c r="AD85" s="45"/>
      <c r="AE85" s="45"/>
      <c r="AF85" s="46"/>
      <c r="AG85" s="90"/>
    </row>
    <row r="86" spans="1:33" x14ac:dyDescent="0.25">
      <c r="A86" s="1"/>
      <c r="B86" s="53">
        <v>37</v>
      </c>
      <c r="C86" s="51"/>
      <c r="D86" s="51"/>
      <c r="E86" s="8"/>
      <c r="F86" s="11"/>
      <c r="G86" s="8"/>
      <c r="H86" s="11"/>
      <c r="I86" s="8"/>
      <c r="J86" s="11"/>
      <c r="K86" s="8"/>
      <c r="L86" s="11"/>
      <c r="M86" s="8"/>
      <c r="N86" s="11"/>
      <c r="O86" s="8"/>
      <c r="P86" s="11"/>
      <c r="Q86" s="8"/>
      <c r="R86" s="11"/>
      <c r="S86" s="57"/>
      <c r="T86" s="60"/>
      <c r="U86" s="60"/>
      <c r="V86" s="60"/>
      <c r="W86" s="48"/>
      <c r="X86" s="48"/>
      <c r="Y86" s="55"/>
      <c r="Z86" s="42"/>
      <c r="AA86" s="81"/>
      <c r="AB86" s="81"/>
      <c r="AC86" s="44"/>
      <c r="AD86" s="44"/>
      <c r="AE86" s="44"/>
      <c r="AF86" s="46"/>
      <c r="AG86" s="90"/>
    </row>
    <row r="87" spans="1:33" x14ac:dyDescent="0.25">
      <c r="A87" s="1"/>
      <c r="B87" s="54"/>
      <c r="C87" s="52"/>
      <c r="D87" s="52"/>
      <c r="E87" s="8"/>
      <c r="F87" s="11"/>
      <c r="G87" s="8"/>
      <c r="H87" s="11"/>
      <c r="I87" s="8"/>
      <c r="J87" s="11"/>
      <c r="K87" s="8"/>
      <c r="L87" s="11"/>
      <c r="M87" s="8"/>
      <c r="N87" s="11"/>
      <c r="O87" s="8"/>
      <c r="P87" s="11"/>
      <c r="Q87" s="8"/>
      <c r="R87" s="11"/>
      <c r="S87" s="58"/>
      <c r="T87" s="59"/>
      <c r="U87" s="59"/>
      <c r="V87" s="59"/>
      <c r="W87" s="49"/>
      <c r="X87" s="49"/>
      <c r="Y87" s="56"/>
      <c r="Z87" s="43"/>
      <c r="AA87" s="84"/>
      <c r="AB87" s="82"/>
      <c r="AC87" s="45"/>
      <c r="AD87" s="45"/>
      <c r="AE87" s="45"/>
      <c r="AF87" s="46"/>
      <c r="AG87" s="90"/>
    </row>
    <row r="88" spans="1:33" x14ac:dyDescent="0.25">
      <c r="A88" s="1"/>
      <c r="B88" s="53">
        <v>38</v>
      </c>
      <c r="C88" s="51"/>
      <c r="D88" s="51"/>
      <c r="E88" s="8"/>
      <c r="F88" s="11"/>
      <c r="G88" s="8"/>
      <c r="H88" s="11"/>
      <c r="I88" s="8"/>
      <c r="J88" s="11"/>
      <c r="K88" s="8"/>
      <c r="L88" s="11"/>
      <c r="M88" s="8"/>
      <c r="N88" s="11"/>
      <c r="O88" s="8"/>
      <c r="P88" s="11"/>
      <c r="Q88" s="8"/>
      <c r="R88" s="11"/>
      <c r="S88" s="57"/>
      <c r="T88" s="60"/>
      <c r="U88" s="60"/>
      <c r="V88" s="60"/>
      <c r="W88" s="48"/>
      <c r="X88" s="48"/>
      <c r="Y88" s="55"/>
      <c r="Z88" s="42"/>
      <c r="AA88" s="81"/>
      <c r="AB88" s="81"/>
      <c r="AC88" s="44"/>
      <c r="AD88" s="44"/>
      <c r="AE88" s="44"/>
      <c r="AF88" s="46"/>
      <c r="AG88" s="90"/>
    </row>
    <row r="89" spans="1:33" x14ac:dyDescent="0.25">
      <c r="A89" s="1"/>
      <c r="B89" s="54"/>
      <c r="C89" s="52"/>
      <c r="D89" s="52"/>
      <c r="E89" s="8"/>
      <c r="F89" s="11"/>
      <c r="G89" s="8"/>
      <c r="H89" s="11"/>
      <c r="I89" s="8"/>
      <c r="J89" s="11"/>
      <c r="K89" s="8"/>
      <c r="L89" s="11"/>
      <c r="M89" s="8"/>
      <c r="N89" s="11"/>
      <c r="O89" s="8"/>
      <c r="P89" s="11"/>
      <c r="Q89" s="8"/>
      <c r="R89" s="11"/>
      <c r="S89" s="58"/>
      <c r="T89" s="59"/>
      <c r="U89" s="59"/>
      <c r="V89" s="59"/>
      <c r="W89" s="49"/>
      <c r="X89" s="49"/>
      <c r="Y89" s="56"/>
      <c r="Z89" s="43"/>
      <c r="AA89" s="84"/>
      <c r="AB89" s="82"/>
      <c r="AC89" s="45"/>
      <c r="AD89" s="45"/>
      <c r="AE89" s="45"/>
      <c r="AF89" s="46"/>
      <c r="AG89" s="90"/>
    </row>
    <row r="90" spans="1:33" x14ac:dyDescent="0.25">
      <c r="A90" s="1"/>
      <c r="B90" s="53">
        <v>39</v>
      </c>
      <c r="C90" s="51"/>
      <c r="D90" s="51"/>
      <c r="E90" s="8"/>
      <c r="F90" s="11"/>
      <c r="G90" s="8"/>
      <c r="H90" s="11"/>
      <c r="I90" s="8"/>
      <c r="J90" s="11"/>
      <c r="K90" s="8"/>
      <c r="L90" s="11"/>
      <c r="M90" s="8"/>
      <c r="N90" s="11"/>
      <c r="O90" s="8"/>
      <c r="P90" s="11"/>
      <c r="Q90" s="8"/>
      <c r="R90" s="11"/>
      <c r="S90" s="57"/>
      <c r="T90" s="60"/>
      <c r="U90" s="60"/>
      <c r="V90" s="60"/>
      <c r="W90" s="48"/>
      <c r="X90" s="48"/>
      <c r="Y90" s="55"/>
      <c r="Z90" s="42"/>
      <c r="AA90" s="81"/>
      <c r="AB90" s="81"/>
      <c r="AC90" s="44"/>
      <c r="AD90" s="44"/>
      <c r="AE90" s="44"/>
      <c r="AF90" s="46"/>
      <c r="AG90" s="90"/>
    </row>
    <row r="91" spans="1:33" x14ac:dyDescent="0.25">
      <c r="A91" s="1"/>
      <c r="B91" s="54"/>
      <c r="C91" s="52"/>
      <c r="D91" s="52"/>
      <c r="E91" s="8"/>
      <c r="F91" s="11"/>
      <c r="G91" s="8"/>
      <c r="H91" s="11"/>
      <c r="I91" s="8"/>
      <c r="J91" s="11"/>
      <c r="K91" s="8"/>
      <c r="L91" s="11"/>
      <c r="M91" s="8"/>
      <c r="N91" s="11"/>
      <c r="O91" s="8"/>
      <c r="P91" s="11"/>
      <c r="Q91" s="8"/>
      <c r="R91" s="11"/>
      <c r="S91" s="58"/>
      <c r="T91" s="59"/>
      <c r="U91" s="59"/>
      <c r="V91" s="59"/>
      <c r="W91" s="49"/>
      <c r="X91" s="49"/>
      <c r="Y91" s="56"/>
      <c r="Z91" s="43"/>
      <c r="AA91" s="84"/>
      <c r="AB91" s="82"/>
      <c r="AC91" s="45"/>
      <c r="AD91" s="45"/>
      <c r="AE91" s="45"/>
      <c r="AF91" s="46"/>
      <c r="AG91" s="90"/>
    </row>
    <row r="92" spans="1:33" x14ac:dyDescent="0.25">
      <c r="A92" s="1"/>
      <c r="B92" s="53">
        <v>40</v>
      </c>
      <c r="C92" s="51"/>
      <c r="D92" s="51"/>
      <c r="E92" s="8"/>
      <c r="F92" s="11"/>
      <c r="G92" s="8"/>
      <c r="H92" s="11"/>
      <c r="I92" s="8"/>
      <c r="J92" s="11"/>
      <c r="K92" s="8"/>
      <c r="L92" s="11"/>
      <c r="M92" s="8"/>
      <c r="N92" s="11"/>
      <c r="O92" s="8"/>
      <c r="P92" s="11"/>
      <c r="Q92" s="8"/>
      <c r="R92" s="11"/>
      <c r="S92" s="57"/>
      <c r="T92" s="60"/>
      <c r="U92" s="60"/>
      <c r="V92" s="60"/>
      <c r="W92" s="48"/>
      <c r="X92" s="48"/>
      <c r="Y92" s="55"/>
      <c r="Z92" s="42"/>
      <c r="AA92" s="81"/>
      <c r="AB92" s="81"/>
      <c r="AC92" s="44"/>
      <c r="AD92" s="44"/>
      <c r="AE92" s="44"/>
      <c r="AF92" s="46"/>
      <c r="AG92" s="90"/>
    </row>
    <row r="93" spans="1:33" x14ac:dyDescent="0.25">
      <c r="A93" s="1"/>
      <c r="B93" s="54"/>
      <c r="C93" s="52"/>
      <c r="D93" s="52"/>
      <c r="E93" s="8"/>
      <c r="F93" s="11"/>
      <c r="G93" s="8"/>
      <c r="H93" s="11"/>
      <c r="I93" s="8"/>
      <c r="J93" s="11"/>
      <c r="K93" s="8"/>
      <c r="L93" s="11"/>
      <c r="M93" s="8"/>
      <c r="N93" s="11"/>
      <c r="O93" s="8"/>
      <c r="P93" s="11"/>
      <c r="Q93" s="8"/>
      <c r="R93" s="11"/>
      <c r="S93" s="58"/>
      <c r="T93" s="59"/>
      <c r="U93" s="59"/>
      <c r="V93" s="59"/>
      <c r="W93" s="49"/>
      <c r="X93" s="49"/>
      <c r="Y93" s="56"/>
      <c r="Z93" s="43"/>
      <c r="AA93" s="84"/>
      <c r="AB93" s="82"/>
      <c r="AC93" s="45"/>
      <c r="AD93" s="45"/>
      <c r="AE93" s="45"/>
      <c r="AF93" s="46"/>
      <c r="AG93" s="90"/>
    </row>
    <row r="94" spans="1:33" x14ac:dyDescent="0.25">
      <c r="A94" s="1"/>
      <c r="B94" s="53">
        <v>41</v>
      </c>
      <c r="C94" s="51"/>
      <c r="D94" s="51"/>
      <c r="E94" s="8"/>
      <c r="F94" s="11"/>
      <c r="G94" s="8"/>
      <c r="H94" s="11"/>
      <c r="I94" s="8"/>
      <c r="J94" s="11"/>
      <c r="K94" s="8"/>
      <c r="L94" s="11"/>
      <c r="M94" s="8"/>
      <c r="N94" s="11"/>
      <c r="O94" s="8"/>
      <c r="P94" s="11"/>
      <c r="Q94" s="8"/>
      <c r="R94" s="11"/>
      <c r="S94" s="57"/>
      <c r="T94" s="60"/>
      <c r="U94" s="60"/>
      <c r="V94" s="60"/>
      <c r="W94" s="48"/>
      <c r="X94" s="48"/>
      <c r="Y94" s="55"/>
      <c r="Z94" s="42"/>
      <c r="AA94" s="81"/>
      <c r="AB94" s="81"/>
      <c r="AC94" s="44"/>
      <c r="AD94" s="44"/>
      <c r="AE94" s="44"/>
      <c r="AF94" s="46"/>
      <c r="AG94" s="90"/>
    </row>
    <row r="95" spans="1:33" x14ac:dyDescent="0.25">
      <c r="A95" s="1"/>
      <c r="B95" s="54"/>
      <c r="C95" s="52"/>
      <c r="D95" s="52"/>
      <c r="E95" s="8"/>
      <c r="F95" s="11"/>
      <c r="G95" s="8"/>
      <c r="H95" s="11"/>
      <c r="I95" s="8"/>
      <c r="J95" s="11"/>
      <c r="K95" s="8"/>
      <c r="L95" s="11"/>
      <c r="M95" s="8"/>
      <c r="N95" s="11"/>
      <c r="O95" s="8"/>
      <c r="P95" s="11"/>
      <c r="Q95" s="8"/>
      <c r="R95" s="11"/>
      <c r="S95" s="58"/>
      <c r="T95" s="59"/>
      <c r="U95" s="59"/>
      <c r="V95" s="59"/>
      <c r="W95" s="49"/>
      <c r="X95" s="49"/>
      <c r="Y95" s="56"/>
      <c r="Z95" s="43"/>
      <c r="AA95" s="84"/>
      <c r="AB95" s="82"/>
      <c r="AC95" s="45"/>
      <c r="AD95" s="45"/>
      <c r="AE95" s="45"/>
      <c r="AF95" s="46"/>
      <c r="AG95" s="90"/>
    </row>
    <row r="96" spans="1:33" x14ac:dyDescent="0.25">
      <c r="A96" s="1"/>
      <c r="B96" s="53">
        <v>42</v>
      </c>
      <c r="C96" s="51"/>
      <c r="D96" s="51"/>
      <c r="E96" s="8"/>
      <c r="F96" s="11"/>
      <c r="G96" s="8"/>
      <c r="H96" s="11"/>
      <c r="I96" s="8"/>
      <c r="J96" s="11"/>
      <c r="K96" s="8"/>
      <c r="L96" s="11"/>
      <c r="M96" s="8"/>
      <c r="N96" s="11"/>
      <c r="O96" s="8"/>
      <c r="P96" s="11"/>
      <c r="Q96" s="8"/>
      <c r="R96" s="11"/>
      <c r="S96" s="57"/>
      <c r="T96" s="60"/>
      <c r="U96" s="60"/>
      <c r="V96" s="60"/>
      <c r="W96" s="48"/>
      <c r="X96" s="48"/>
      <c r="Y96" s="55"/>
      <c r="Z96" s="42"/>
      <c r="AA96" s="81"/>
      <c r="AB96" s="81"/>
      <c r="AC96" s="44"/>
      <c r="AD96" s="44"/>
      <c r="AE96" s="44"/>
      <c r="AF96" s="46"/>
      <c r="AG96" s="90"/>
    </row>
    <row r="97" spans="1:33" x14ac:dyDescent="0.25">
      <c r="A97" s="1"/>
      <c r="B97" s="54"/>
      <c r="C97" s="52"/>
      <c r="D97" s="52"/>
      <c r="E97" s="8"/>
      <c r="F97" s="11"/>
      <c r="G97" s="8"/>
      <c r="H97" s="11"/>
      <c r="I97" s="8"/>
      <c r="J97" s="11"/>
      <c r="K97" s="8"/>
      <c r="L97" s="11"/>
      <c r="M97" s="8"/>
      <c r="N97" s="11"/>
      <c r="O97" s="8"/>
      <c r="P97" s="11"/>
      <c r="Q97" s="8"/>
      <c r="R97" s="11"/>
      <c r="S97" s="58"/>
      <c r="T97" s="59"/>
      <c r="U97" s="59"/>
      <c r="V97" s="59"/>
      <c r="W97" s="49"/>
      <c r="X97" s="49"/>
      <c r="Y97" s="56"/>
      <c r="Z97" s="43"/>
      <c r="AA97" s="84"/>
      <c r="AB97" s="82"/>
      <c r="AC97" s="45"/>
      <c r="AD97" s="45"/>
      <c r="AE97" s="45"/>
      <c r="AF97" s="46"/>
      <c r="AG97" s="90"/>
    </row>
    <row r="98" spans="1:33" x14ac:dyDescent="0.25">
      <c r="A98" s="1"/>
      <c r="B98" s="53">
        <v>43</v>
      </c>
      <c r="C98" s="51"/>
      <c r="D98" s="51"/>
      <c r="E98" s="8"/>
      <c r="F98" s="11"/>
      <c r="G98" s="8"/>
      <c r="H98" s="11"/>
      <c r="I98" s="8"/>
      <c r="J98" s="11"/>
      <c r="K98" s="8"/>
      <c r="L98" s="11"/>
      <c r="M98" s="8"/>
      <c r="N98" s="11"/>
      <c r="O98" s="8"/>
      <c r="P98" s="11"/>
      <c r="Q98" s="8"/>
      <c r="R98" s="11"/>
      <c r="S98" s="57"/>
      <c r="T98" s="60"/>
      <c r="U98" s="60"/>
      <c r="V98" s="60"/>
      <c r="W98" s="48"/>
      <c r="X98" s="48"/>
      <c r="Y98" s="55"/>
      <c r="Z98" s="42"/>
      <c r="AA98" s="81"/>
      <c r="AB98" s="81"/>
      <c r="AC98" s="44"/>
      <c r="AD98" s="44"/>
      <c r="AE98" s="44"/>
      <c r="AF98" s="46"/>
      <c r="AG98" s="90"/>
    </row>
    <row r="99" spans="1:33" x14ac:dyDescent="0.25">
      <c r="A99" s="1"/>
      <c r="B99" s="54"/>
      <c r="C99" s="52"/>
      <c r="D99" s="52"/>
      <c r="E99" s="8"/>
      <c r="F99" s="11"/>
      <c r="G99" s="8"/>
      <c r="H99" s="11"/>
      <c r="I99" s="8"/>
      <c r="J99" s="11"/>
      <c r="K99" s="8"/>
      <c r="L99" s="11"/>
      <c r="M99" s="8"/>
      <c r="N99" s="11"/>
      <c r="O99" s="8"/>
      <c r="P99" s="11"/>
      <c r="Q99" s="8"/>
      <c r="R99" s="11"/>
      <c r="S99" s="58"/>
      <c r="T99" s="59"/>
      <c r="U99" s="59"/>
      <c r="V99" s="59"/>
      <c r="W99" s="49"/>
      <c r="X99" s="49"/>
      <c r="Y99" s="56"/>
      <c r="Z99" s="43"/>
      <c r="AA99" s="84"/>
      <c r="AB99" s="82"/>
      <c r="AC99" s="45"/>
      <c r="AD99" s="45"/>
      <c r="AE99" s="45"/>
      <c r="AF99" s="46"/>
      <c r="AG99" s="90"/>
    </row>
    <row r="100" spans="1:33" x14ac:dyDescent="0.25">
      <c r="A100" s="1"/>
      <c r="B100" s="53">
        <v>44</v>
      </c>
      <c r="C100" s="51"/>
      <c r="D100" s="51"/>
      <c r="E100" s="8"/>
      <c r="F100" s="11"/>
      <c r="G100" s="8"/>
      <c r="H100" s="11"/>
      <c r="I100" s="8"/>
      <c r="J100" s="11"/>
      <c r="K100" s="8"/>
      <c r="L100" s="11"/>
      <c r="M100" s="8"/>
      <c r="N100" s="11"/>
      <c r="O100" s="8"/>
      <c r="P100" s="11"/>
      <c r="Q100" s="8"/>
      <c r="R100" s="11"/>
      <c r="S100" s="57"/>
      <c r="T100" s="60"/>
      <c r="U100" s="60"/>
      <c r="V100" s="60"/>
      <c r="W100" s="48"/>
      <c r="X100" s="48"/>
      <c r="Y100" s="55"/>
      <c r="Z100" s="42"/>
      <c r="AA100" s="81"/>
      <c r="AB100" s="81"/>
      <c r="AC100" s="44"/>
      <c r="AD100" s="44"/>
      <c r="AE100" s="44"/>
      <c r="AF100" s="46"/>
      <c r="AG100" s="90"/>
    </row>
    <row r="101" spans="1:33" x14ac:dyDescent="0.25">
      <c r="A101" s="1"/>
      <c r="B101" s="54"/>
      <c r="C101" s="52"/>
      <c r="D101" s="52"/>
      <c r="E101" s="8"/>
      <c r="F101" s="11"/>
      <c r="G101" s="8"/>
      <c r="H101" s="11"/>
      <c r="I101" s="8"/>
      <c r="J101" s="11"/>
      <c r="K101" s="8"/>
      <c r="L101" s="11"/>
      <c r="M101" s="8"/>
      <c r="N101" s="11"/>
      <c r="O101" s="8"/>
      <c r="P101" s="11"/>
      <c r="Q101" s="8"/>
      <c r="R101" s="11"/>
      <c r="S101" s="58"/>
      <c r="T101" s="59"/>
      <c r="U101" s="59"/>
      <c r="V101" s="59"/>
      <c r="W101" s="49"/>
      <c r="X101" s="49"/>
      <c r="Y101" s="56"/>
      <c r="Z101" s="43"/>
      <c r="AA101" s="84"/>
      <c r="AB101" s="82"/>
      <c r="AC101" s="45"/>
      <c r="AD101" s="45"/>
      <c r="AE101" s="45"/>
      <c r="AF101" s="46"/>
      <c r="AG101" s="90"/>
    </row>
    <row r="102" spans="1:33" x14ac:dyDescent="0.25">
      <c r="A102" s="1"/>
      <c r="B102" s="53">
        <v>45</v>
      </c>
      <c r="C102" s="51"/>
      <c r="D102" s="51"/>
      <c r="E102" s="8"/>
      <c r="F102" s="11"/>
      <c r="G102" s="8"/>
      <c r="H102" s="11"/>
      <c r="I102" s="8"/>
      <c r="J102" s="11"/>
      <c r="K102" s="8"/>
      <c r="L102" s="11"/>
      <c r="M102" s="8"/>
      <c r="N102" s="11"/>
      <c r="O102" s="8"/>
      <c r="P102" s="11"/>
      <c r="Q102" s="8"/>
      <c r="R102" s="11"/>
      <c r="S102" s="57"/>
      <c r="T102" s="60"/>
      <c r="U102" s="60"/>
      <c r="V102" s="60"/>
      <c r="W102" s="48"/>
      <c r="X102" s="48"/>
      <c r="Y102" s="55"/>
      <c r="Z102" s="42"/>
      <c r="AA102" s="81"/>
      <c r="AB102" s="81"/>
      <c r="AC102" s="44"/>
      <c r="AD102" s="44"/>
      <c r="AE102" s="44"/>
      <c r="AF102" s="46"/>
      <c r="AG102" s="90"/>
    </row>
    <row r="103" spans="1:33" x14ac:dyDescent="0.25">
      <c r="A103" s="1"/>
      <c r="B103" s="54"/>
      <c r="C103" s="52"/>
      <c r="D103" s="52"/>
      <c r="E103" s="8"/>
      <c r="F103" s="11"/>
      <c r="G103" s="8"/>
      <c r="H103" s="11"/>
      <c r="I103" s="8"/>
      <c r="J103" s="11"/>
      <c r="K103" s="8"/>
      <c r="L103" s="11"/>
      <c r="M103" s="8"/>
      <c r="N103" s="11"/>
      <c r="O103" s="8"/>
      <c r="P103" s="11"/>
      <c r="Q103" s="8"/>
      <c r="R103" s="11"/>
      <c r="S103" s="58"/>
      <c r="T103" s="59"/>
      <c r="U103" s="59"/>
      <c r="V103" s="59"/>
      <c r="W103" s="49"/>
      <c r="X103" s="49"/>
      <c r="Y103" s="56"/>
      <c r="Z103" s="43"/>
      <c r="AA103" s="84"/>
      <c r="AB103" s="82"/>
      <c r="AC103" s="45"/>
      <c r="AD103" s="45"/>
      <c r="AE103" s="45"/>
      <c r="AF103" s="46"/>
      <c r="AG103" s="90"/>
    </row>
    <row r="104" spans="1:33" x14ac:dyDescent="0.25">
      <c r="A104" s="1"/>
      <c r="B104" s="53">
        <v>46</v>
      </c>
      <c r="C104" s="51"/>
      <c r="D104" s="51"/>
      <c r="E104" s="8"/>
      <c r="F104" s="11"/>
      <c r="G104" s="8"/>
      <c r="H104" s="11"/>
      <c r="I104" s="8"/>
      <c r="J104" s="11"/>
      <c r="K104" s="8"/>
      <c r="L104" s="11"/>
      <c r="M104" s="8"/>
      <c r="N104" s="11"/>
      <c r="O104" s="8"/>
      <c r="P104" s="11"/>
      <c r="Q104" s="8"/>
      <c r="R104" s="11"/>
      <c r="S104" s="57"/>
      <c r="T104" s="60"/>
      <c r="U104" s="60"/>
      <c r="V104" s="60"/>
      <c r="W104" s="48"/>
      <c r="X104" s="48"/>
      <c r="Y104" s="55"/>
      <c r="Z104" s="42"/>
      <c r="AA104" s="81"/>
      <c r="AB104" s="81"/>
      <c r="AC104" s="44"/>
      <c r="AD104" s="44"/>
      <c r="AE104" s="44"/>
      <c r="AF104" s="46"/>
      <c r="AG104" s="90"/>
    </row>
    <row r="105" spans="1:33" x14ac:dyDescent="0.25">
      <c r="A105" s="1"/>
      <c r="B105" s="54"/>
      <c r="C105" s="52"/>
      <c r="D105" s="52"/>
      <c r="E105" s="8"/>
      <c r="F105" s="11"/>
      <c r="G105" s="8"/>
      <c r="H105" s="11"/>
      <c r="I105" s="8"/>
      <c r="J105" s="11"/>
      <c r="K105" s="8"/>
      <c r="L105" s="11"/>
      <c r="M105" s="8"/>
      <c r="N105" s="11"/>
      <c r="O105" s="8"/>
      <c r="P105" s="11"/>
      <c r="Q105" s="8"/>
      <c r="R105" s="11"/>
      <c r="S105" s="58"/>
      <c r="T105" s="59"/>
      <c r="U105" s="59"/>
      <c r="V105" s="59"/>
      <c r="W105" s="49"/>
      <c r="X105" s="49"/>
      <c r="Y105" s="56"/>
      <c r="Z105" s="43"/>
      <c r="AA105" s="84"/>
      <c r="AB105" s="82"/>
      <c r="AC105" s="45"/>
      <c r="AD105" s="45"/>
      <c r="AE105" s="45"/>
      <c r="AF105" s="46"/>
      <c r="AG105" s="90"/>
    </row>
    <row r="106" spans="1:33" x14ac:dyDescent="0.25">
      <c r="A106" s="1"/>
      <c r="B106" s="53">
        <v>47</v>
      </c>
      <c r="C106" s="51"/>
      <c r="D106" s="51"/>
      <c r="E106" s="8"/>
      <c r="F106" s="11"/>
      <c r="G106" s="8"/>
      <c r="H106" s="11"/>
      <c r="I106" s="8"/>
      <c r="J106" s="11"/>
      <c r="K106" s="8"/>
      <c r="L106" s="11"/>
      <c r="M106" s="8"/>
      <c r="N106" s="11"/>
      <c r="O106" s="8"/>
      <c r="P106" s="11"/>
      <c r="Q106" s="8"/>
      <c r="R106" s="11"/>
      <c r="S106" s="57"/>
      <c r="T106" s="60"/>
      <c r="U106" s="60"/>
      <c r="V106" s="60"/>
      <c r="W106" s="48"/>
      <c r="X106" s="48"/>
      <c r="Y106" s="55"/>
      <c r="Z106" s="42"/>
      <c r="AA106" s="81"/>
      <c r="AB106" s="81"/>
      <c r="AC106" s="44"/>
      <c r="AD106" s="44"/>
      <c r="AE106" s="44"/>
      <c r="AF106" s="46"/>
      <c r="AG106" s="90"/>
    </row>
    <row r="107" spans="1:33" x14ac:dyDescent="0.25">
      <c r="A107" s="1"/>
      <c r="B107" s="54"/>
      <c r="C107" s="52"/>
      <c r="D107" s="52"/>
      <c r="E107" s="8"/>
      <c r="F107" s="11"/>
      <c r="G107" s="8"/>
      <c r="H107" s="11"/>
      <c r="I107" s="8"/>
      <c r="J107" s="11"/>
      <c r="K107" s="8"/>
      <c r="L107" s="11"/>
      <c r="M107" s="8"/>
      <c r="N107" s="11"/>
      <c r="O107" s="8"/>
      <c r="P107" s="11"/>
      <c r="Q107" s="8"/>
      <c r="R107" s="11"/>
      <c r="S107" s="58"/>
      <c r="T107" s="59"/>
      <c r="U107" s="59"/>
      <c r="V107" s="59"/>
      <c r="W107" s="49"/>
      <c r="X107" s="49"/>
      <c r="Y107" s="56"/>
      <c r="Z107" s="43"/>
      <c r="AA107" s="84"/>
      <c r="AB107" s="82"/>
      <c r="AC107" s="45"/>
      <c r="AD107" s="45"/>
      <c r="AE107" s="45"/>
      <c r="AF107" s="46"/>
      <c r="AG107" s="90"/>
    </row>
    <row r="108" spans="1:33" x14ac:dyDescent="0.25">
      <c r="A108" s="1"/>
      <c r="B108" s="53">
        <v>48</v>
      </c>
      <c r="C108" s="51"/>
      <c r="D108" s="51"/>
      <c r="E108" s="8"/>
      <c r="F108" s="11"/>
      <c r="G108" s="8"/>
      <c r="H108" s="11"/>
      <c r="I108" s="8"/>
      <c r="J108" s="11"/>
      <c r="K108" s="8"/>
      <c r="L108" s="11"/>
      <c r="M108" s="8"/>
      <c r="N108" s="11"/>
      <c r="O108" s="8"/>
      <c r="P108" s="11"/>
      <c r="Q108" s="8"/>
      <c r="R108" s="11"/>
      <c r="S108" s="57"/>
      <c r="T108" s="60"/>
      <c r="U108" s="60"/>
      <c r="V108" s="60"/>
      <c r="W108" s="48"/>
      <c r="X108" s="48"/>
      <c r="Y108" s="55"/>
      <c r="Z108" s="42"/>
      <c r="AA108" s="81"/>
      <c r="AB108" s="81"/>
      <c r="AC108" s="44"/>
      <c r="AD108" s="44"/>
      <c r="AE108" s="44"/>
      <c r="AF108" s="46"/>
      <c r="AG108" s="90"/>
    </row>
    <row r="109" spans="1:33" x14ac:dyDescent="0.25">
      <c r="A109" s="1"/>
      <c r="B109" s="54"/>
      <c r="C109" s="52"/>
      <c r="D109" s="52"/>
      <c r="E109" s="8"/>
      <c r="F109" s="11"/>
      <c r="G109" s="8"/>
      <c r="H109" s="11"/>
      <c r="I109" s="8"/>
      <c r="J109" s="11"/>
      <c r="K109" s="8"/>
      <c r="L109" s="11"/>
      <c r="M109" s="8"/>
      <c r="N109" s="11"/>
      <c r="O109" s="8"/>
      <c r="P109" s="11"/>
      <c r="Q109" s="8"/>
      <c r="R109" s="11"/>
      <c r="S109" s="58"/>
      <c r="T109" s="59"/>
      <c r="U109" s="59"/>
      <c r="V109" s="59"/>
      <c r="W109" s="49"/>
      <c r="X109" s="49"/>
      <c r="Y109" s="56"/>
      <c r="Z109" s="43"/>
      <c r="AA109" s="84"/>
      <c r="AB109" s="82"/>
      <c r="AC109" s="45"/>
      <c r="AD109" s="45"/>
      <c r="AE109" s="45"/>
      <c r="AF109" s="46"/>
      <c r="AG109" s="90"/>
    </row>
    <row r="110" spans="1:33" x14ac:dyDescent="0.25">
      <c r="A110" s="1"/>
      <c r="B110" s="53">
        <v>49</v>
      </c>
      <c r="C110" s="51"/>
      <c r="D110" s="51"/>
      <c r="E110" s="8"/>
      <c r="F110" s="11"/>
      <c r="G110" s="8"/>
      <c r="H110" s="11"/>
      <c r="I110" s="8"/>
      <c r="J110" s="11"/>
      <c r="K110" s="8"/>
      <c r="L110" s="11"/>
      <c r="M110" s="8"/>
      <c r="N110" s="11"/>
      <c r="O110" s="8"/>
      <c r="P110" s="11"/>
      <c r="Q110" s="8"/>
      <c r="R110" s="11"/>
      <c r="S110" s="57"/>
      <c r="T110" s="60"/>
      <c r="U110" s="60"/>
      <c r="V110" s="60"/>
      <c r="W110" s="48"/>
      <c r="X110" s="48"/>
      <c r="Y110" s="55"/>
      <c r="Z110" s="42"/>
      <c r="AA110" s="81"/>
      <c r="AB110" s="81"/>
      <c r="AC110" s="44"/>
      <c r="AD110" s="44"/>
      <c r="AE110" s="44"/>
      <c r="AF110" s="46"/>
      <c r="AG110" s="90"/>
    </row>
    <row r="111" spans="1:33" x14ac:dyDescent="0.25">
      <c r="A111" s="1"/>
      <c r="B111" s="54"/>
      <c r="C111" s="52"/>
      <c r="D111" s="52"/>
      <c r="E111" s="8"/>
      <c r="F111" s="11"/>
      <c r="G111" s="8"/>
      <c r="H111" s="11"/>
      <c r="I111" s="8"/>
      <c r="J111" s="11"/>
      <c r="K111" s="8"/>
      <c r="L111" s="11"/>
      <c r="M111" s="8"/>
      <c r="N111" s="11"/>
      <c r="O111" s="8"/>
      <c r="P111" s="11"/>
      <c r="Q111" s="8"/>
      <c r="R111" s="11"/>
      <c r="S111" s="58"/>
      <c r="T111" s="59"/>
      <c r="U111" s="59"/>
      <c r="V111" s="59"/>
      <c r="W111" s="49"/>
      <c r="X111" s="49"/>
      <c r="Y111" s="56"/>
      <c r="Z111" s="43"/>
      <c r="AA111" s="84"/>
      <c r="AB111" s="82"/>
      <c r="AC111" s="45"/>
      <c r="AD111" s="45"/>
      <c r="AE111" s="45"/>
      <c r="AF111" s="46"/>
      <c r="AG111" s="90"/>
    </row>
    <row r="112" spans="1:33" x14ac:dyDescent="0.25">
      <c r="A112" s="1"/>
      <c r="B112" s="53">
        <v>50</v>
      </c>
      <c r="C112" s="51"/>
      <c r="D112" s="51"/>
      <c r="E112" s="8"/>
      <c r="F112" s="11"/>
      <c r="G112" s="8"/>
      <c r="H112" s="11"/>
      <c r="I112" s="8"/>
      <c r="J112" s="11"/>
      <c r="K112" s="8"/>
      <c r="L112" s="11"/>
      <c r="M112" s="8"/>
      <c r="N112" s="11"/>
      <c r="O112" s="8"/>
      <c r="P112" s="11"/>
      <c r="Q112" s="8"/>
      <c r="R112" s="11"/>
      <c r="S112" s="57"/>
      <c r="T112" s="60"/>
      <c r="U112" s="60"/>
      <c r="V112" s="60"/>
      <c r="W112" s="48"/>
      <c r="X112" s="48"/>
      <c r="Y112" s="55"/>
      <c r="Z112" s="42"/>
      <c r="AA112" s="81"/>
      <c r="AB112" s="81"/>
      <c r="AC112" s="44"/>
      <c r="AD112" s="44"/>
      <c r="AE112" s="44"/>
      <c r="AF112" s="46"/>
      <c r="AG112" s="90"/>
    </row>
    <row r="113" spans="1:33" ht="14.25" customHeight="1" x14ac:dyDescent="0.25">
      <c r="A113" s="1"/>
      <c r="B113" s="54"/>
      <c r="C113" s="52"/>
      <c r="D113" s="52"/>
      <c r="E113" s="8"/>
      <c r="F113" s="11"/>
      <c r="G113" s="8"/>
      <c r="H113" s="11"/>
      <c r="I113" s="8"/>
      <c r="J113" s="11"/>
      <c r="K113" s="8"/>
      <c r="L113" s="11"/>
      <c r="M113" s="8"/>
      <c r="N113" s="11"/>
      <c r="O113" s="8"/>
      <c r="P113" s="11"/>
      <c r="Q113" s="8"/>
      <c r="R113" s="11"/>
      <c r="S113" s="58"/>
      <c r="T113" s="59"/>
      <c r="U113" s="59"/>
      <c r="V113" s="59"/>
      <c r="W113" s="49"/>
      <c r="X113" s="49"/>
      <c r="Y113" s="56"/>
      <c r="Z113" s="43"/>
      <c r="AA113" s="84"/>
      <c r="AB113" s="82"/>
      <c r="AC113" s="45"/>
      <c r="AD113" s="45"/>
      <c r="AE113" s="45"/>
      <c r="AF113" s="46"/>
      <c r="AG113" s="90"/>
    </row>
    <row r="114" spans="1:33" ht="14.25" customHeight="1" x14ac:dyDescent="0.25">
      <c r="A114" s="1"/>
      <c r="B114" s="1"/>
      <c r="C114" s="76" t="s">
        <v>8</v>
      </c>
      <c r="D114" s="76"/>
      <c r="E114" s="76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"/>
      <c r="W114" s="1"/>
      <c r="X114" s="1"/>
      <c r="Y114" s="7"/>
    </row>
    <row r="115" spans="1:33" ht="16.5" customHeight="1" x14ac:dyDescent="0.25">
      <c r="C115" s="74" t="s">
        <v>0</v>
      </c>
      <c r="D115" s="74"/>
      <c r="E115" s="74"/>
      <c r="F115" s="4"/>
      <c r="G115" s="74" t="s">
        <v>9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10"/>
      <c r="X115" s="10"/>
      <c r="Y115" s="7"/>
    </row>
    <row r="116" spans="1:33" x14ac:dyDescent="0.25">
      <c r="C116" s="74" t="s">
        <v>10</v>
      </c>
      <c r="D116" s="74"/>
      <c r="Y116" s="7"/>
    </row>
    <row r="117" spans="1:33" x14ac:dyDescent="0.25">
      <c r="Y117" s="7"/>
    </row>
    <row r="119" spans="1:33" x14ac:dyDescent="0.25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33" x14ac:dyDescent="0.25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33" x14ac:dyDescent="0.25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33" x14ac:dyDescent="0.25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</sheetData>
  <mergeCells count="950">
    <mergeCell ref="K7:R9"/>
    <mergeCell ref="C9:D9"/>
    <mergeCell ref="D8:J8"/>
    <mergeCell ref="W3:W9"/>
    <mergeCell ref="X3:X9"/>
    <mergeCell ref="Y3:Y9"/>
    <mergeCell ref="Z3:Z9"/>
    <mergeCell ref="AA3:AA9"/>
    <mergeCell ref="AB3:AB9"/>
    <mergeCell ref="AC3:AC9"/>
    <mergeCell ref="AD3:AD9"/>
    <mergeCell ref="AE3:AE9"/>
    <mergeCell ref="AF108:AF109"/>
    <mergeCell ref="AG108:AG109"/>
    <mergeCell ref="AF110:AF111"/>
    <mergeCell ref="AG110:AG111"/>
    <mergeCell ref="AF112:AF113"/>
    <mergeCell ref="AG112:AG113"/>
    <mergeCell ref="AF98:AF99"/>
    <mergeCell ref="AG98:AG99"/>
    <mergeCell ref="AF100:AF101"/>
    <mergeCell ref="AG100:AG101"/>
    <mergeCell ref="AF102:AF103"/>
    <mergeCell ref="AG102:AG103"/>
    <mergeCell ref="AF104:AF105"/>
    <mergeCell ref="AG104:AG105"/>
    <mergeCell ref="AF106:AF107"/>
    <mergeCell ref="AG106:AG107"/>
    <mergeCell ref="AF88:AF89"/>
    <mergeCell ref="AG88:AG89"/>
    <mergeCell ref="AF90:AF91"/>
    <mergeCell ref="AG90:AG91"/>
    <mergeCell ref="AF92:AF93"/>
    <mergeCell ref="AG92:AG93"/>
    <mergeCell ref="AF94:AF95"/>
    <mergeCell ref="AG94:AG95"/>
    <mergeCell ref="AF96:AF97"/>
    <mergeCell ref="AG96:AG97"/>
    <mergeCell ref="AF78:AF79"/>
    <mergeCell ref="AG78:AG79"/>
    <mergeCell ref="AF80:AF81"/>
    <mergeCell ref="AG80:AG81"/>
    <mergeCell ref="AF82:AF83"/>
    <mergeCell ref="AG82:AG83"/>
    <mergeCell ref="AF84:AF85"/>
    <mergeCell ref="AG84:AG85"/>
    <mergeCell ref="AF86:AF87"/>
    <mergeCell ref="AG86:AG87"/>
    <mergeCell ref="AF68:AF69"/>
    <mergeCell ref="AG68:AG69"/>
    <mergeCell ref="AF70:AF71"/>
    <mergeCell ref="AG70:AG71"/>
    <mergeCell ref="AF72:AF73"/>
    <mergeCell ref="AG72:AG73"/>
    <mergeCell ref="AF74:AF75"/>
    <mergeCell ref="AG74:AG75"/>
    <mergeCell ref="AF76:AF77"/>
    <mergeCell ref="AG76:AG77"/>
    <mergeCell ref="AF58:AF59"/>
    <mergeCell ref="AG58:AG59"/>
    <mergeCell ref="AF60:AF61"/>
    <mergeCell ref="AG60:AG61"/>
    <mergeCell ref="AF62:AF63"/>
    <mergeCell ref="AG62:AG63"/>
    <mergeCell ref="AF64:AF65"/>
    <mergeCell ref="AG64:AG65"/>
    <mergeCell ref="AF66:AF67"/>
    <mergeCell ref="AG66:AG67"/>
    <mergeCell ref="AF48:AF49"/>
    <mergeCell ref="AG48:AG49"/>
    <mergeCell ref="AF50:AF51"/>
    <mergeCell ref="AG50:AG51"/>
    <mergeCell ref="AF52:AF53"/>
    <mergeCell ref="AG52:AG53"/>
    <mergeCell ref="AF54:AF55"/>
    <mergeCell ref="AG54:AG55"/>
    <mergeCell ref="AF56:AF57"/>
    <mergeCell ref="AG56:AG57"/>
    <mergeCell ref="AF38:AF39"/>
    <mergeCell ref="AG38:AG39"/>
    <mergeCell ref="AF40:AF41"/>
    <mergeCell ref="AG40:AG41"/>
    <mergeCell ref="AF42:AF43"/>
    <mergeCell ref="AG42:AG43"/>
    <mergeCell ref="AF44:AF45"/>
    <mergeCell ref="AG44:AG45"/>
    <mergeCell ref="AF46:AF47"/>
    <mergeCell ref="AG46:AG47"/>
    <mergeCell ref="AF28:AF29"/>
    <mergeCell ref="AG28:AG29"/>
    <mergeCell ref="AF30:AF31"/>
    <mergeCell ref="AG30:AG31"/>
    <mergeCell ref="AF32:AF33"/>
    <mergeCell ref="AG32:AG33"/>
    <mergeCell ref="AF34:AF35"/>
    <mergeCell ref="AG34:AG35"/>
    <mergeCell ref="AF36:AF37"/>
    <mergeCell ref="AG36:AG37"/>
    <mergeCell ref="AF18:AF19"/>
    <mergeCell ref="AG18:AG19"/>
    <mergeCell ref="AF20:AF21"/>
    <mergeCell ref="AG20:AG21"/>
    <mergeCell ref="AF22:AF23"/>
    <mergeCell ref="AG22:AG23"/>
    <mergeCell ref="AF24:AF25"/>
    <mergeCell ref="AG24:AG25"/>
    <mergeCell ref="AF26:AF27"/>
    <mergeCell ref="AG26:AG27"/>
    <mergeCell ref="AJ14:AK15"/>
    <mergeCell ref="AF14:AF15"/>
    <mergeCell ref="AG14:AG15"/>
    <mergeCell ref="AF16:AF17"/>
    <mergeCell ref="AG16:AG17"/>
    <mergeCell ref="AF3:AF9"/>
    <mergeCell ref="AE74:AE75"/>
    <mergeCell ref="AE76:AE77"/>
    <mergeCell ref="AE78:AE79"/>
    <mergeCell ref="AE80:AE81"/>
    <mergeCell ref="AE82:AE83"/>
    <mergeCell ref="AE84:AE85"/>
    <mergeCell ref="AE86:AE87"/>
    <mergeCell ref="AE88:AE89"/>
    <mergeCell ref="AE90:AE91"/>
    <mergeCell ref="AE112:AE113"/>
    <mergeCell ref="AE92:AE93"/>
    <mergeCell ref="AE94:AE95"/>
    <mergeCell ref="AE96:AE97"/>
    <mergeCell ref="AE98:AE99"/>
    <mergeCell ref="AE100:AE101"/>
    <mergeCell ref="AE102:AE103"/>
    <mergeCell ref="AE104:AE105"/>
    <mergeCell ref="AE106:AE107"/>
    <mergeCell ref="AE108:AE109"/>
    <mergeCell ref="AA106:AA107"/>
    <mergeCell ref="AA108:AA109"/>
    <mergeCell ref="AA110:AA111"/>
    <mergeCell ref="AA112:AA113"/>
    <mergeCell ref="AE16:AE17"/>
    <mergeCell ref="AE18:AE19"/>
    <mergeCell ref="AE20:AE21"/>
    <mergeCell ref="AE22:AE23"/>
    <mergeCell ref="AE24:AE25"/>
    <mergeCell ref="AE26:AE27"/>
    <mergeCell ref="AE28:AE29"/>
    <mergeCell ref="AE30:AE31"/>
    <mergeCell ref="AE32:AE33"/>
    <mergeCell ref="AE34:AE35"/>
    <mergeCell ref="AE36:AE37"/>
    <mergeCell ref="AE38:AE39"/>
    <mergeCell ref="AE40:AE41"/>
    <mergeCell ref="AE42:AE43"/>
    <mergeCell ref="AE44:AE45"/>
    <mergeCell ref="AE46:AE47"/>
    <mergeCell ref="AE48:AE49"/>
    <mergeCell ref="AE50:AE51"/>
    <mergeCell ref="AE52:AE53"/>
    <mergeCell ref="AE110:AE111"/>
    <mergeCell ref="AA104:AA105"/>
    <mergeCell ref="AA70:AA71"/>
    <mergeCell ref="AA72:AA73"/>
    <mergeCell ref="AA74:AA75"/>
    <mergeCell ref="AA76:AA77"/>
    <mergeCell ref="AA78:AA79"/>
    <mergeCell ref="AA80:AA81"/>
    <mergeCell ref="AA82:AA83"/>
    <mergeCell ref="AA84:AA85"/>
    <mergeCell ref="AA86:AA87"/>
    <mergeCell ref="AE54:AE55"/>
    <mergeCell ref="AA88:AA89"/>
    <mergeCell ref="AA90:AA91"/>
    <mergeCell ref="AA92:AA93"/>
    <mergeCell ref="AA94:AA95"/>
    <mergeCell ref="AA96:AA97"/>
    <mergeCell ref="AA98:AA99"/>
    <mergeCell ref="AA100:AA101"/>
    <mergeCell ref="AA102:AA103"/>
    <mergeCell ref="AB62:AB63"/>
    <mergeCell ref="AB64:AB65"/>
    <mergeCell ref="AB66:AB67"/>
    <mergeCell ref="AB68:AB69"/>
    <mergeCell ref="AB70:AB71"/>
    <mergeCell ref="AB72:AB73"/>
    <mergeCell ref="AE56:AE57"/>
    <mergeCell ref="AE58:AE59"/>
    <mergeCell ref="AE60:AE61"/>
    <mergeCell ref="AE62:AE63"/>
    <mergeCell ref="AE64:AE65"/>
    <mergeCell ref="AE66:AE67"/>
    <mergeCell ref="AE68:AE69"/>
    <mergeCell ref="AE70:AE71"/>
    <mergeCell ref="AE72:AE73"/>
    <mergeCell ref="AA64:AA65"/>
    <mergeCell ref="AA66:AA67"/>
    <mergeCell ref="AA68:AA69"/>
    <mergeCell ref="AA50:AA51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A48:AA49"/>
    <mergeCell ref="AB56:AB57"/>
    <mergeCell ref="AB58:AB59"/>
    <mergeCell ref="AB60:AB61"/>
    <mergeCell ref="AA52:AA53"/>
    <mergeCell ref="AA54:AA55"/>
    <mergeCell ref="AA56:AA57"/>
    <mergeCell ref="AA58:AA59"/>
    <mergeCell ref="AA60:AA61"/>
    <mergeCell ref="AA62:AA63"/>
    <mergeCell ref="AB74:AB75"/>
    <mergeCell ref="AB76:AB77"/>
    <mergeCell ref="AB78:AB79"/>
    <mergeCell ref="AB80:AB81"/>
    <mergeCell ref="AB82:AB83"/>
    <mergeCell ref="AB84:AB85"/>
    <mergeCell ref="AB86:AB87"/>
    <mergeCell ref="AB88:AB89"/>
    <mergeCell ref="AB90:AB91"/>
    <mergeCell ref="AB110:AB111"/>
    <mergeCell ref="AB112:AB113"/>
    <mergeCell ref="AB92:AB93"/>
    <mergeCell ref="AB94:AB95"/>
    <mergeCell ref="AB96:AB97"/>
    <mergeCell ref="AB98:AB99"/>
    <mergeCell ref="AB100:AB101"/>
    <mergeCell ref="AB102:AB103"/>
    <mergeCell ref="AB104:AB105"/>
    <mergeCell ref="AB106:AB107"/>
    <mergeCell ref="AB108:AB109"/>
    <mergeCell ref="AA14:AA15"/>
    <mergeCell ref="AA16:AA17"/>
    <mergeCell ref="AA18:AA19"/>
    <mergeCell ref="AA20:AA21"/>
    <mergeCell ref="AA22:AA23"/>
    <mergeCell ref="AA24:AA25"/>
    <mergeCell ref="AA26:AA27"/>
    <mergeCell ref="AA28:AA29"/>
    <mergeCell ref="AA30:AA31"/>
    <mergeCell ref="Z106:Z107"/>
    <mergeCell ref="Z108:Z109"/>
    <mergeCell ref="Z110:Z111"/>
    <mergeCell ref="Z112:Z113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Z52:Z53"/>
    <mergeCell ref="Z54:Z55"/>
    <mergeCell ref="Z56:Z57"/>
    <mergeCell ref="Z58:Z59"/>
    <mergeCell ref="Z60:Z61"/>
    <mergeCell ref="Z62:Z63"/>
    <mergeCell ref="Z64:Z65"/>
    <mergeCell ref="Z66:Z67"/>
    <mergeCell ref="Z68:Z69"/>
    <mergeCell ref="Z104:Z105"/>
    <mergeCell ref="Z70:Z71"/>
    <mergeCell ref="Z72:Z73"/>
    <mergeCell ref="Z74:Z75"/>
    <mergeCell ref="Z76:Z77"/>
    <mergeCell ref="Z78:Z79"/>
    <mergeCell ref="Z80:Z81"/>
    <mergeCell ref="Z82:Z83"/>
    <mergeCell ref="Z84:Z85"/>
    <mergeCell ref="Z86:Z87"/>
    <mergeCell ref="Z88:Z89"/>
    <mergeCell ref="Z90:Z91"/>
    <mergeCell ref="Z92:Z93"/>
    <mergeCell ref="Z94:Z95"/>
    <mergeCell ref="Z96:Z97"/>
    <mergeCell ref="Z98:Z99"/>
    <mergeCell ref="Z100:Z101"/>
    <mergeCell ref="Z102:Z103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4:Z35"/>
    <mergeCell ref="Z36:Z37"/>
    <mergeCell ref="Z38:Z39"/>
    <mergeCell ref="Z40:Z41"/>
    <mergeCell ref="Z42:Z43"/>
    <mergeCell ref="Z44:Z45"/>
    <mergeCell ref="Z46:Z47"/>
    <mergeCell ref="Z48:Z49"/>
    <mergeCell ref="Z50:Z51"/>
    <mergeCell ref="Z14:Z15"/>
    <mergeCell ref="AB14:AB15"/>
    <mergeCell ref="T86:T87"/>
    <mergeCell ref="T88:T89"/>
    <mergeCell ref="T90:T91"/>
    <mergeCell ref="T92:T93"/>
    <mergeCell ref="T94:T95"/>
    <mergeCell ref="T96:T97"/>
    <mergeCell ref="T38:T39"/>
    <mergeCell ref="T40:T41"/>
    <mergeCell ref="T42:T43"/>
    <mergeCell ref="T44:T45"/>
    <mergeCell ref="T46:T47"/>
    <mergeCell ref="T48:T49"/>
    <mergeCell ref="T50:T51"/>
    <mergeCell ref="T52:T53"/>
    <mergeCell ref="T54:T55"/>
    <mergeCell ref="T20:T21"/>
    <mergeCell ref="T22:T23"/>
    <mergeCell ref="T24:T25"/>
    <mergeCell ref="T26:T27"/>
    <mergeCell ref="T28:T29"/>
    <mergeCell ref="T30:T31"/>
    <mergeCell ref="V72:V73"/>
    <mergeCell ref="T14:T15"/>
    <mergeCell ref="V98:V99"/>
    <mergeCell ref="V80:V81"/>
    <mergeCell ref="V82:V83"/>
    <mergeCell ref="V84:V85"/>
    <mergeCell ref="V86:V87"/>
    <mergeCell ref="V88:V89"/>
    <mergeCell ref="V90:V91"/>
    <mergeCell ref="V92:V93"/>
    <mergeCell ref="V94:V95"/>
    <mergeCell ref="V96:V97"/>
    <mergeCell ref="V62:V63"/>
    <mergeCell ref="V64:V65"/>
    <mergeCell ref="V66:V67"/>
    <mergeCell ref="V68:V69"/>
    <mergeCell ref="V70:V71"/>
    <mergeCell ref="V74:V75"/>
    <mergeCell ref="V76:V77"/>
    <mergeCell ref="V78:V79"/>
    <mergeCell ref="U88:U89"/>
    <mergeCell ref="U90:U91"/>
    <mergeCell ref="V44:V45"/>
    <mergeCell ref="V46:V47"/>
    <mergeCell ref="T100:T101"/>
    <mergeCell ref="T102:T103"/>
    <mergeCell ref="T56:T57"/>
    <mergeCell ref="T58:T59"/>
    <mergeCell ref="T60:T61"/>
    <mergeCell ref="T62:T63"/>
    <mergeCell ref="T64:T65"/>
    <mergeCell ref="T66:T67"/>
    <mergeCell ref="T68:T69"/>
    <mergeCell ref="T70:T71"/>
    <mergeCell ref="T72:T73"/>
    <mergeCell ref="U96:U97"/>
    <mergeCell ref="U98:U99"/>
    <mergeCell ref="T98:T99"/>
    <mergeCell ref="U26:U27"/>
    <mergeCell ref="U28:U29"/>
    <mergeCell ref="U30:U31"/>
    <mergeCell ref="U32:U33"/>
    <mergeCell ref="U34:U35"/>
    <mergeCell ref="U36:U37"/>
    <mergeCell ref="U38:U39"/>
    <mergeCell ref="U40:U41"/>
    <mergeCell ref="U42:U43"/>
    <mergeCell ref="U68:U69"/>
    <mergeCell ref="U44:U45"/>
    <mergeCell ref="U46:U47"/>
    <mergeCell ref="U48:U49"/>
    <mergeCell ref="U50:U51"/>
    <mergeCell ref="U52:U53"/>
    <mergeCell ref="U54:U55"/>
    <mergeCell ref="U56:U57"/>
    <mergeCell ref="U58:U59"/>
    <mergeCell ref="U60:U61"/>
    <mergeCell ref="U62:U63"/>
    <mergeCell ref="T32:T33"/>
    <mergeCell ref="T78:T79"/>
    <mergeCell ref="T80:T81"/>
    <mergeCell ref="T82:T83"/>
    <mergeCell ref="T84:T85"/>
    <mergeCell ref="U64:U65"/>
    <mergeCell ref="U66:U67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V48:V49"/>
    <mergeCell ref="V50:V51"/>
    <mergeCell ref="V52:V53"/>
    <mergeCell ref="V54:V55"/>
    <mergeCell ref="V56:V57"/>
    <mergeCell ref="V58:V59"/>
    <mergeCell ref="V60:V61"/>
    <mergeCell ref="T34:T35"/>
    <mergeCell ref="T36:T37"/>
    <mergeCell ref="S40:S41"/>
    <mergeCell ref="S42:S43"/>
    <mergeCell ref="S44:S45"/>
    <mergeCell ref="S46:S47"/>
    <mergeCell ref="S48:S49"/>
    <mergeCell ref="S50:S51"/>
    <mergeCell ref="S52:S53"/>
    <mergeCell ref="S54:S55"/>
    <mergeCell ref="S78:S79"/>
    <mergeCell ref="C121:U121"/>
    <mergeCell ref="C122:U122"/>
    <mergeCell ref="C116:D116"/>
    <mergeCell ref="C114:E114"/>
    <mergeCell ref="C115:E115"/>
    <mergeCell ref="Y36:Y37"/>
    <mergeCell ref="Y38:Y39"/>
    <mergeCell ref="Y40:Y41"/>
    <mergeCell ref="Y22:Y23"/>
    <mergeCell ref="Y24:Y25"/>
    <mergeCell ref="Y26:Y27"/>
    <mergeCell ref="S22:S23"/>
    <mergeCell ref="U22:U23"/>
    <mergeCell ref="V22:V23"/>
    <mergeCell ref="S24:S25"/>
    <mergeCell ref="U24:U25"/>
    <mergeCell ref="V24:V25"/>
    <mergeCell ref="S26:S27"/>
    <mergeCell ref="S28:S29"/>
    <mergeCell ref="S30:S31"/>
    <mergeCell ref="S32:S33"/>
    <mergeCell ref="S34:S35"/>
    <mergeCell ref="S36:S37"/>
    <mergeCell ref="S38:S39"/>
    <mergeCell ref="C100:C101"/>
    <mergeCell ref="C108:C109"/>
    <mergeCell ref="C46:C47"/>
    <mergeCell ref="D46:D47"/>
    <mergeCell ref="D48:D49"/>
    <mergeCell ref="C48:C49"/>
    <mergeCell ref="C50:C51"/>
    <mergeCell ref="C119:U119"/>
    <mergeCell ref="C120:U120"/>
    <mergeCell ref="S80:S81"/>
    <mergeCell ref="S82:S83"/>
    <mergeCell ref="S84:S85"/>
    <mergeCell ref="S86:S87"/>
    <mergeCell ref="U74:U75"/>
    <mergeCell ref="U76:U77"/>
    <mergeCell ref="U78:U79"/>
    <mergeCell ref="U80:U81"/>
    <mergeCell ref="U82:U83"/>
    <mergeCell ref="U84:U85"/>
    <mergeCell ref="U86:U87"/>
    <mergeCell ref="U70:U71"/>
    <mergeCell ref="U72:U73"/>
    <mergeCell ref="T74:T75"/>
    <mergeCell ref="T76:T77"/>
    <mergeCell ref="G115:V115"/>
    <mergeCell ref="I10:J10"/>
    <mergeCell ref="K10:L10"/>
    <mergeCell ref="M10:N10"/>
    <mergeCell ref="O10:P10"/>
    <mergeCell ref="Q10:R10"/>
    <mergeCell ref="D104:D105"/>
    <mergeCell ref="C104:C105"/>
    <mergeCell ref="V14:V15"/>
    <mergeCell ref="V16:V17"/>
    <mergeCell ref="S56:S57"/>
    <mergeCell ref="S58:S59"/>
    <mergeCell ref="S60:S61"/>
    <mergeCell ref="S62:S63"/>
    <mergeCell ref="S64:S65"/>
    <mergeCell ref="S66:S67"/>
    <mergeCell ref="S68:S69"/>
    <mergeCell ref="S70:S71"/>
    <mergeCell ref="S72:S73"/>
    <mergeCell ref="S74:S75"/>
    <mergeCell ref="S76:S77"/>
    <mergeCell ref="T110:T111"/>
    <mergeCell ref="T112:T113"/>
    <mergeCell ref="D100:D101"/>
    <mergeCell ref="S10:S11"/>
    <mergeCell ref="U10:U11"/>
    <mergeCell ref="V10:V11"/>
    <mergeCell ref="B10:B11"/>
    <mergeCell ref="E11:F11"/>
    <mergeCell ref="G11:H11"/>
    <mergeCell ref="I11:J11"/>
    <mergeCell ref="K11:L11"/>
    <mergeCell ref="M11:N11"/>
    <mergeCell ref="O11:P11"/>
    <mergeCell ref="Q11:R11"/>
    <mergeCell ref="E10:F10"/>
    <mergeCell ref="G10:H10"/>
    <mergeCell ref="T10:T11"/>
    <mergeCell ref="S3:S9"/>
    <mergeCell ref="T3:T9"/>
    <mergeCell ref="U3:U9"/>
    <mergeCell ref="V3:V9"/>
    <mergeCell ref="E9:J9"/>
    <mergeCell ref="V18:V19"/>
    <mergeCell ref="Y14:Y15"/>
    <mergeCell ref="Y16:Y17"/>
    <mergeCell ref="Y18:Y19"/>
    <mergeCell ref="Y20:Y21"/>
    <mergeCell ref="B18:B19"/>
    <mergeCell ref="C18:C19"/>
    <mergeCell ref="D18:D19"/>
    <mergeCell ref="S14:S15"/>
    <mergeCell ref="U14:U15"/>
    <mergeCell ref="S16:S17"/>
    <mergeCell ref="U16:U17"/>
    <mergeCell ref="S18:S19"/>
    <mergeCell ref="U18:U19"/>
    <mergeCell ref="B14:B15"/>
    <mergeCell ref="C14:C15"/>
    <mergeCell ref="D14:D15"/>
    <mergeCell ref="B16:B17"/>
    <mergeCell ref="D16:D17"/>
    <mergeCell ref="C16:C17"/>
    <mergeCell ref="B20:B21"/>
    <mergeCell ref="D20:D21"/>
    <mergeCell ref="T16:T17"/>
    <mergeCell ref="T18:T19"/>
    <mergeCell ref="Y66:Y67"/>
    <mergeCell ref="Y68:Y69"/>
    <mergeCell ref="Y70:Y71"/>
    <mergeCell ref="B112:B113"/>
    <mergeCell ref="C112:C113"/>
    <mergeCell ref="D112:D113"/>
    <mergeCell ref="B110:B111"/>
    <mergeCell ref="C110:C111"/>
    <mergeCell ref="D110:D111"/>
    <mergeCell ref="D108:D109"/>
    <mergeCell ref="C106:C107"/>
    <mergeCell ref="B106:B107"/>
    <mergeCell ref="D106:D107"/>
    <mergeCell ref="V108:V109"/>
    <mergeCell ref="T108:T109"/>
    <mergeCell ref="S106:S107"/>
    <mergeCell ref="U106:U107"/>
    <mergeCell ref="V106:V107"/>
    <mergeCell ref="S104:S105"/>
    <mergeCell ref="U104:U105"/>
    <mergeCell ref="B104:B105"/>
    <mergeCell ref="D102:D103"/>
    <mergeCell ref="C102:C103"/>
    <mergeCell ref="B102:B103"/>
    <mergeCell ref="Y28:Y29"/>
    <mergeCell ref="Y30:Y31"/>
    <mergeCell ref="Y52:Y53"/>
    <mergeCell ref="Y54:Y55"/>
    <mergeCell ref="Y56:Y57"/>
    <mergeCell ref="Y58:Y59"/>
    <mergeCell ref="Y60:Y61"/>
    <mergeCell ref="Y42:Y43"/>
    <mergeCell ref="Y44:Y45"/>
    <mergeCell ref="Y46:Y47"/>
    <mergeCell ref="Y48:Y49"/>
    <mergeCell ref="Y50:Y51"/>
    <mergeCell ref="Y32:Y33"/>
    <mergeCell ref="Y34:Y35"/>
    <mergeCell ref="Y100:Y101"/>
    <mergeCell ref="Y82:Y83"/>
    <mergeCell ref="Y84:Y85"/>
    <mergeCell ref="V112:V113"/>
    <mergeCell ref="U112:U113"/>
    <mergeCell ref="S112:S113"/>
    <mergeCell ref="S110:S111"/>
    <mergeCell ref="U110:U111"/>
    <mergeCell ref="V110:V111"/>
    <mergeCell ref="S108:S109"/>
    <mergeCell ref="U108:U109"/>
    <mergeCell ref="Y86:Y87"/>
    <mergeCell ref="Y88:Y89"/>
    <mergeCell ref="Y90:Y91"/>
    <mergeCell ref="T104:T105"/>
    <mergeCell ref="T106:T107"/>
    <mergeCell ref="S96:S97"/>
    <mergeCell ref="S98:S99"/>
    <mergeCell ref="S88:S89"/>
    <mergeCell ref="S90:S91"/>
    <mergeCell ref="S92:S93"/>
    <mergeCell ref="S94:S95"/>
    <mergeCell ref="U92:U93"/>
    <mergeCell ref="U94:U95"/>
    <mergeCell ref="B76:B77"/>
    <mergeCell ref="B78:B79"/>
    <mergeCell ref="B94:B95"/>
    <mergeCell ref="Y112:Y113"/>
    <mergeCell ref="S20:S21"/>
    <mergeCell ref="U20:U21"/>
    <mergeCell ref="V20:V21"/>
    <mergeCell ref="C20:C21"/>
    <mergeCell ref="V104:V105"/>
    <mergeCell ref="S102:S103"/>
    <mergeCell ref="V102:V103"/>
    <mergeCell ref="U102:U103"/>
    <mergeCell ref="S100:S101"/>
    <mergeCell ref="U100:U101"/>
    <mergeCell ref="V100:V101"/>
    <mergeCell ref="Y102:Y103"/>
    <mergeCell ref="Y104:Y105"/>
    <mergeCell ref="Y106:Y107"/>
    <mergeCell ref="Y108:Y109"/>
    <mergeCell ref="Y110:Y111"/>
    <mergeCell ref="Y92:Y93"/>
    <mergeCell ref="Y94:Y95"/>
    <mergeCell ref="Y96:Y97"/>
    <mergeCell ref="Y98:Y99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D42:D43"/>
    <mergeCell ref="C44:C45"/>
    <mergeCell ref="C42:C43"/>
    <mergeCell ref="D44:D45"/>
    <mergeCell ref="B100:B101"/>
    <mergeCell ref="B108:B109"/>
    <mergeCell ref="B22:B23"/>
    <mergeCell ref="B24:B25"/>
    <mergeCell ref="B26:B27"/>
    <mergeCell ref="B28:B29"/>
    <mergeCell ref="B30:B31"/>
    <mergeCell ref="B32:B33"/>
    <mergeCell ref="B36:B37"/>
    <mergeCell ref="B34:B35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C32:C33"/>
    <mergeCell ref="D32:D33"/>
    <mergeCell ref="D34:D35"/>
    <mergeCell ref="C36:C37"/>
    <mergeCell ref="D36:D37"/>
    <mergeCell ref="C38:C39"/>
    <mergeCell ref="D38:D39"/>
    <mergeCell ref="C40:C41"/>
    <mergeCell ref="D40:D41"/>
    <mergeCell ref="D22:D23"/>
    <mergeCell ref="D24:D25"/>
    <mergeCell ref="C22:C23"/>
    <mergeCell ref="C24:C25"/>
    <mergeCell ref="C26:C27"/>
    <mergeCell ref="C28:C29"/>
    <mergeCell ref="C30:C31"/>
    <mergeCell ref="D28:D29"/>
    <mergeCell ref="D26:D27"/>
    <mergeCell ref="D30:D31"/>
    <mergeCell ref="B96:B97"/>
    <mergeCell ref="B98:B99"/>
    <mergeCell ref="B80:B81"/>
    <mergeCell ref="B82:B83"/>
    <mergeCell ref="B84:B85"/>
    <mergeCell ref="B86:B87"/>
    <mergeCell ref="B88:B89"/>
    <mergeCell ref="B90:B91"/>
    <mergeCell ref="B92:B93"/>
    <mergeCell ref="C60:C61"/>
    <mergeCell ref="D60:D61"/>
    <mergeCell ref="D76:D77"/>
    <mergeCell ref="C78:C79"/>
    <mergeCell ref="D78:D79"/>
    <mergeCell ref="C80:C81"/>
    <mergeCell ref="D80:D81"/>
    <mergeCell ref="C62:C63"/>
    <mergeCell ref="D62:D63"/>
    <mergeCell ref="C64:C65"/>
    <mergeCell ref="D64:D65"/>
    <mergeCell ref="C66:C67"/>
    <mergeCell ref="D66:D67"/>
    <mergeCell ref="D68:D69"/>
    <mergeCell ref="C68:C69"/>
    <mergeCell ref="C70:C71"/>
    <mergeCell ref="D70:D71"/>
    <mergeCell ref="D50:D51"/>
    <mergeCell ref="C52:C53"/>
    <mergeCell ref="D52:D53"/>
    <mergeCell ref="C54:C55"/>
    <mergeCell ref="D54:D55"/>
    <mergeCell ref="C56:C57"/>
    <mergeCell ref="D56:D57"/>
    <mergeCell ref="C58:C59"/>
    <mergeCell ref="D58:D59"/>
    <mergeCell ref="C92:C93"/>
    <mergeCell ref="D92:D93"/>
    <mergeCell ref="C94:C95"/>
    <mergeCell ref="D94:D95"/>
    <mergeCell ref="C96:C97"/>
    <mergeCell ref="D96:D97"/>
    <mergeCell ref="C98:C99"/>
    <mergeCell ref="D98:D99"/>
    <mergeCell ref="C34:C35"/>
    <mergeCell ref="C82:C83"/>
    <mergeCell ref="D82:D83"/>
    <mergeCell ref="C84:C85"/>
    <mergeCell ref="D84:D85"/>
    <mergeCell ref="C86:C87"/>
    <mergeCell ref="D86:D87"/>
    <mergeCell ref="C88:C89"/>
    <mergeCell ref="D88:D89"/>
    <mergeCell ref="C90:C91"/>
    <mergeCell ref="D90:D91"/>
    <mergeCell ref="D72:D73"/>
    <mergeCell ref="C72:C73"/>
    <mergeCell ref="C74:C75"/>
    <mergeCell ref="D74:D75"/>
    <mergeCell ref="C76:C77"/>
    <mergeCell ref="W76:W77"/>
    <mergeCell ref="W10:W11"/>
    <mergeCell ref="X10:X11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96:W97"/>
    <mergeCell ref="W98:W99"/>
    <mergeCell ref="W100:W101"/>
    <mergeCell ref="W102:W103"/>
    <mergeCell ref="W104:W105"/>
    <mergeCell ref="W106:W107"/>
    <mergeCell ref="W108:W109"/>
    <mergeCell ref="W110:W111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8:W79"/>
    <mergeCell ref="W80:W81"/>
    <mergeCell ref="W82:W83"/>
    <mergeCell ref="W84:W85"/>
    <mergeCell ref="W86:W87"/>
    <mergeCell ref="W88:W89"/>
    <mergeCell ref="W90:W91"/>
    <mergeCell ref="W92:W93"/>
    <mergeCell ref="W94:W95"/>
    <mergeCell ref="W112:W1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X46:X47"/>
    <mergeCell ref="X48:X49"/>
    <mergeCell ref="X50:X51"/>
    <mergeCell ref="X52:X53"/>
    <mergeCell ref="X54:X55"/>
    <mergeCell ref="X56:X57"/>
    <mergeCell ref="X58:X59"/>
    <mergeCell ref="X86:X87"/>
    <mergeCell ref="X88:X89"/>
    <mergeCell ref="X90:X91"/>
    <mergeCell ref="X110:X111"/>
    <mergeCell ref="X112:X113"/>
    <mergeCell ref="X92:X93"/>
    <mergeCell ref="X94:X95"/>
    <mergeCell ref="X96:X97"/>
    <mergeCell ref="X98:X99"/>
    <mergeCell ref="X100:X101"/>
    <mergeCell ref="X102:X103"/>
    <mergeCell ref="X104:X105"/>
    <mergeCell ref="X106:X107"/>
    <mergeCell ref="X108:X109"/>
    <mergeCell ref="AC40:AC41"/>
    <mergeCell ref="AC42:AC43"/>
    <mergeCell ref="AC44:AC45"/>
    <mergeCell ref="AC46:AC47"/>
    <mergeCell ref="X76:X77"/>
    <mergeCell ref="X78:X79"/>
    <mergeCell ref="X80:X81"/>
    <mergeCell ref="X82:X83"/>
    <mergeCell ref="X84:X85"/>
    <mergeCell ref="X60:X61"/>
    <mergeCell ref="X62:X63"/>
    <mergeCell ref="X64:X65"/>
    <mergeCell ref="X66:X67"/>
    <mergeCell ref="X68:X69"/>
    <mergeCell ref="X70:X71"/>
    <mergeCell ref="X72:X73"/>
    <mergeCell ref="X74:X75"/>
    <mergeCell ref="Y72:Y73"/>
    <mergeCell ref="Y74:Y75"/>
    <mergeCell ref="Y76:Y77"/>
    <mergeCell ref="Y78:Y79"/>
    <mergeCell ref="Y80:Y81"/>
    <mergeCell ref="Y62:Y63"/>
    <mergeCell ref="Y64:Y65"/>
    <mergeCell ref="AC22:AC23"/>
    <mergeCell ref="AC24:AC25"/>
    <mergeCell ref="AC26:AC27"/>
    <mergeCell ref="AC28:AC29"/>
    <mergeCell ref="AC30:AC31"/>
    <mergeCell ref="AC32:AC33"/>
    <mergeCell ref="AC34:AC35"/>
    <mergeCell ref="AC36:AC37"/>
    <mergeCell ref="AC38:AC39"/>
    <mergeCell ref="AC106:AC107"/>
    <mergeCell ref="AC108:AC109"/>
    <mergeCell ref="AC110:AC111"/>
    <mergeCell ref="AC112:AC113"/>
    <mergeCell ref="AD14:AD15"/>
    <mergeCell ref="AD16:AD17"/>
    <mergeCell ref="AD18:AD19"/>
    <mergeCell ref="AD20:AD21"/>
    <mergeCell ref="AD22:AD23"/>
    <mergeCell ref="AD24:AD25"/>
    <mergeCell ref="AD26:AD27"/>
    <mergeCell ref="AD28:AD29"/>
    <mergeCell ref="AD30:AD31"/>
    <mergeCell ref="AD32:AD33"/>
    <mergeCell ref="AD34:AD35"/>
    <mergeCell ref="AD36:AD37"/>
    <mergeCell ref="AD38:AD39"/>
    <mergeCell ref="AD40:AD41"/>
    <mergeCell ref="AD42:AD43"/>
    <mergeCell ref="AD44:AD45"/>
    <mergeCell ref="AC14:AC15"/>
    <mergeCell ref="AC16:AC17"/>
    <mergeCell ref="AC18:AC19"/>
    <mergeCell ref="AC20:AC21"/>
    <mergeCell ref="AC82:AC83"/>
    <mergeCell ref="AC84:AC85"/>
    <mergeCell ref="AC50:AC51"/>
    <mergeCell ref="AC52:AC53"/>
    <mergeCell ref="AC54:AC55"/>
    <mergeCell ref="AC56:AC57"/>
    <mergeCell ref="AC58:AC59"/>
    <mergeCell ref="AC60:AC61"/>
    <mergeCell ref="AC62:AC63"/>
    <mergeCell ref="AC64:AC65"/>
    <mergeCell ref="AC66:AC67"/>
    <mergeCell ref="AC104:AC105"/>
    <mergeCell ref="AC88:AC89"/>
    <mergeCell ref="AC90:AC91"/>
    <mergeCell ref="AC92:AC93"/>
    <mergeCell ref="AC94:AC95"/>
    <mergeCell ref="AC96:AC97"/>
    <mergeCell ref="AC98:AC99"/>
    <mergeCell ref="AC100:AC101"/>
    <mergeCell ref="AC102:AC103"/>
    <mergeCell ref="AD82:AD83"/>
    <mergeCell ref="AD84:AD85"/>
    <mergeCell ref="AD86:AD87"/>
    <mergeCell ref="AD52:AD53"/>
    <mergeCell ref="AD46:AD47"/>
    <mergeCell ref="AD48:AD49"/>
    <mergeCell ref="AD50:AD51"/>
    <mergeCell ref="AC86:AC87"/>
    <mergeCell ref="AD54:AD55"/>
    <mergeCell ref="AD56:AD57"/>
    <mergeCell ref="AD58:AD59"/>
    <mergeCell ref="AD60:AD61"/>
    <mergeCell ref="AD62:AD63"/>
    <mergeCell ref="AD64:AD65"/>
    <mergeCell ref="AD66:AD67"/>
    <mergeCell ref="AD68:AD69"/>
    <mergeCell ref="AC68:AC69"/>
    <mergeCell ref="AC70:AC71"/>
    <mergeCell ref="AC72:AC73"/>
    <mergeCell ref="AC74:AC75"/>
    <mergeCell ref="AC76:AC77"/>
    <mergeCell ref="AC78:AC79"/>
    <mergeCell ref="AC80:AC81"/>
    <mergeCell ref="AC48:AC49"/>
    <mergeCell ref="E13:R13"/>
    <mergeCell ref="C10:D13"/>
    <mergeCell ref="AD106:AD107"/>
    <mergeCell ref="AD108:AD109"/>
    <mergeCell ref="AD110:AD111"/>
    <mergeCell ref="AD112:AD113"/>
    <mergeCell ref="AE14:AE15"/>
    <mergeCell ref="AD88:AD89"/>
    <mergeCell ref="AD90:AD91"/>
    <mergeCell ref="AD92:AD93"/>
    <mergeCell ref="AD94:AD95"/>
    <mergeCell ref="AD96:AD97"/>
    <mergeCell ref="AD98:AD99"/>
    <mergeCell ref="AD100:AD101"/>
    <mergeCell ref="AD102:AD103"/>
    <mergeCell ref="AD104:AD105"/>
    <mergeCell ref="AD70:AD71"/>
    <mergeCell ref="AD72:AD73"/>
    <mergeCell ref="AD74:AD75"/>
    <mergeCell ref="AD76:AD77"/>
    <mergeCell ref="AD78:AD79"/>
    <mergeCell ref="AD80:AD81"/>
  </mergeCells>
  <pageMargins left="0" right="3.937007874015748E-2" top="0" bottom="0" header="0.11811023622047245" footer="0.11811023622047245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B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2015-01-02T15:43:26Z</dcterms:modified>
</cp:coreProperties>
</file>