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<sst xmlns="http://schemas.openxmlformats.org/spreadsheetml/2006/main" count="741" uniqueCount="76">
  <si>
    <t>А</t>
  </si>
  <si>
    <t>Б</t>
  </si>
  <si>
    <t>В</t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</si>
  <si>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</si>
  <si>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</si>
  <si>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</si>
  <si>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</si>
  <si>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</si>
  <si>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</si>
  <si>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</si>
  <si>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</si>
  <si>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</si>
  <si>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</si>
  <si>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</si>
  <si>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</si>
  <si>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</si>
  <si>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</si>
  <si>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</si>
  <si>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</si>
  <si>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</si>
  <si>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</si>
  <si>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</si>
  <si>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</si>
  <si>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</si>
  <si>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</si>
  <si>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</si>
  <si>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</si>
  <si>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</si>
  <si>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</si>
  <si>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</si>
  <si>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Э</t>
  </si>
  <si>
    <t>Ю</t>
  </si>
  <si>
    <t>Я</t>
  </si>
  <si>
    <t>и</t>
  </si>
  <si>
    <t>к</t>
  </si>
  <si>
    <t>о</t>
  </si>
  <si>
    <t>н</t>
  </si>
  <si>
    <t>д</t>
  </si>
  <si>
    <t>р</t>
  </si>
  <si>
    <t>ф</t>
  </si>
  <si>
    <t>в</t>
  </si>
  <si>
    <t>ч</t>
  </si>
  <si>
    <t>ё</t>
  </si>
  <si>
    <t>=</t>
  </si>
  <si>
    <t>+</t>
  </si>
  <si>
    <t>самооценка</t>
  </si>
  <si>
    <t>деньги</t>
  </si>
  <si>
    <t>талант</t>
  </si>
  <si>
    <t>целеустремленность</t>
  </si>
  <si>
    <t>семья</t>
  </si>
  <si>
    <t>привычки</t>
  </si>
  <si>
    <t>духовность</t>
  </si>
  <si>
    <t>темперамент</t>
  </si>
  <si>
    <t>число имени</t>
  </si>
  <si>
    <t>числа фио</t>
  </si>
  <si>
    <t>дата рождения</t>
  </si>
  <si>
    <t>квадрат пифагора</t>
  </si>
  <si>
    <t>квадрат имени</t>
  </si>
  <si>
    <t>я</t>
  </si>
  <si>
    <t>т</t>
  </si>
  <si>
    <t>у</t>
  </si>
  <si>
    <t>число жизненого пути</t>
  </si>
  <si>
    <t>архив</t>
  </si>
  <si>
    <t>выделяем, копируем, вставляем, еще раз специальная вставка, значения</t>
  </si>
  <si>
    <t>л</t>
  </si>
  <si>
    <t>ь</t>
  </si>
  <si>
    <t>а</t>
  </si>
  <si>
    <t>м</t>
  </si>
  <si>
    <t>ц</t>
  </si>
  <si>
    <t>й</t>
  </si>
  <si>
    <t>надеюсь кому то поможет составить архив, увидеть какие то закономерности.</t>
  </si>
  <si>
    <t>у меня совпало число имени и аффетика в астрологии.</t>
  </si>
  <si>
    <t>особенно интересен квадрат имени</t>
  </si>
  <si>
    <t>правильно 2251975</t>
  </si>
  <si>
    <t>неправильно 22051975</t>
  </si>
  <si>
    <t>вводите фио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</si>
</sst>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63"/>
      <name val="Courier New"/>
      <family val="3"/>
    </font>
    <font>
      <b/>
      <sz val="10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8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justify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 horizontal="justify"/>
    </xf>
    <xf numFmtId="0" fontId="0" fillId="7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8" borderId="0" xfId="0" applyFill="1" applyAlignment="1">
      <alignment/>
    </xf>
    <xf numFmtId="0" fontId="6" fillId="3" borderId="0" xfId="0" applyFont="1" applyFill="1" applyAlignment="1">
      <alignment/>
    </xf>
    <xf numFmtId="0" fontId="0" fillId="9" borderId="0" xfId="0" applyFill="1" applyAlignment="1">
      <alignment/>
    </xf>
    <xf numFmtId="0" fontId="6" fillId="4" borderId="0" xfId="0" applyFont="1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6" fillId="0" borderId="0" xfId="0" applyFont="1" applyFill="1" applyAlignment="1">
      <alignment/>
    </xf>
    <xf numFmtId="0" fontId="0" fillId="12" borderId="0" xfId="0" applyFont="1" applyFill="1" applyAlignment="1">
      <alignment/>
    </xf>
    <xf numFmtId="0" fontId="7" fillId="0" borderId="0" xfId="0" applyFont="1" applyAlignment="1">
      <alignment/>
    </xf>
    <xf numFmtId="0" fontId="0" fillId="13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96"/>
  <sheetViews>
    <sheetView tabSelected="1" workbookViewId="0" topLeftCell="AB1">
      <selection activeCell="K1" sqref="K1"/>
    </sheetView>
  </sheetViews>
  <sheetFormatPr defaultColWidth="9.00390625" defaultRowHeight="12.75"/>
  <cols>
    <col min="1" max="1" width="3.00390625" style="0" customWidth="1"/>
    <col min="2" max="2" width="3.125" style="0" customWidth="1"/>
    <col min="3" max="3" width="2.875" style="0" customWidth="1"/>
    <col min="4" max="4" width="3.00390625" style="0" customWidth="1"/>
    <col min="5" max="5" width="2.75390625" style="0" customWidth="1"/>
    <col min="6" max="6" width="3.125" style="0" customWidth="1"/>
    <col min="7" max="7" width="2.75390625" style="0" customWidth="1"/>
    <col min="8" max="8" width="2.875" style="0" customWidth="1"/>
    <col min="9" max="9" width="4.00390625" style="0" customWidth="1"/>
    <col min="10" max="10" width="3.00390625" style="0" customWidth="1"/>
    <col min="11" max="11" width="3.75390625" style="0" customWidth="1"/>
    <col min="12" max="12" width="2.875" style="0" customWidth="1"/>
    <col min="13" max="13" width="2.625" style="0" customWidth="1"/>
    <col min="14" max="14" width="2.75390625" style="0" customWidth="1"/>
    <col min="15" max="15" width="3.125" style="0" customWidth="1"/>
    <col min="16" max="16" width="2.75390625" style="0" customWidth="1"/>
    <col min="17" max="17" width="2.875" style="0" customWidth="1"/>
    <col min="18" max="18" width="3.875" style="0" customWidth="1"/>
    <col min="19" max="19" width="3.00390625" style="0" customWidth="1"/>
    <col min="20" max="20" width="3.75390625" style="0" customWidth="1"/>
    <col min="21" max="21" width="2.875" style="0" customWidth="1"/>
    <col min="22" max="22" width="4.75390625" style="0" customWidth="1"/>
    <col min="23" max="23" width="2.75390625" style="0" customWidth="1"/>
    <col min="24" max="24" width="3.125" style="0" customWidth="1"/>
    <col min="25" max="25" width="2.75390625" style="0" customWidth="1"/>
    <col min="26" max="26" width="4.125" style="0" customWidth="1"/>
    <col min="27" max="27" width="2.875" style="0" customWidth="1"/>
    <col min="28" max="28" width="3.00390625" style="0" customWidth="1"/>
    <col min="29" max="29" width="2.625" style="0" customWidth="1"/>
    <col min="30" max="30" width="2.875" style="0" customWidth="1"/>
    <col min="31" max="31" width="2.625" style="0" customWidth="1"/>
    <col min="32" max="32" width="2.75390625" style="0" customWidth="1"/>
    <col min="33" max="33" width="3.125" style="0" customWidth="1"/>
    <col min="34" max="34" width="2.75390625" style="0" customWidth="1"/>
    <col min="35" max="36" width="2.875" style="0" customWidth="1"/>
    <col min="37" max="37" width="4.25390625" style="0" customWidth="1"/>
    <col min="38" max="38" width="4.00390625" style="0" customWidth="1"/>
    <col min="39" max="39" width="6.00390625" style="0" customWidth="1"/>
    <col min="40" max="40" width="3.875" style="0" customWidth="1"/>
    <col min="41" max="41" width="2.875" style="0" customWidth="1"/>
    <col min="42" max="42" width="3.00390625" style="0" customWidth="1"/>
    <col min="43" max="43" width="2.75390625" style="0" customWidth="1"/>
    <col min="44" max="44" width="3.125" style="0" customWidth="1"/>
    <col min="45" max="45" width="2.75390625" style="0" customWidth="1"/>
    <col min="46" max="47" width="2.875" style="0" customWidth="1"/>
    <col min="48" max="48" width="3.00390625" style="0" customWidth="1"/>
    <col min="49" max="49" width="2.625" style="0" customWidth="1"/>
    <col min="50" max="50" width="2.875" style="0" customWidth="1"/>
    <col min="51" max="51" width="2.625" style="0" customWidth="1"/>
    <col min="52" max="52" width="2.75390625" style="0" customWidth="1"/>
    <col min="53" max="53" width="3.125" style="0" customWidth="1"/>
    <col min="54" max="54" width="2.75390625" style="0" customWidth="1"/>
    <col min="55" max="56" width="2.875" style="0" customWidth="1"/>
    <col min="57" max="57" width="3.00390625" style="0" customWidth="1"/>
    <col min="58" max="58" width="3.75390625" style="0" customWidth="1"/>
    <col min="59" max="59" width="2.875" style="0" customWidth="1"/>
    <col min="60" max="60" width="2.625" style="0" customWidth="1"/>
    <col min="61" max="61" width="2.75390625" style="0" customWidth="1"/>
    <col min="62" max="62" width="3.125" style="0" customWidth="1"/>
    <col min="63" max="63" width="2.75390625" style="0" customWidth="1"/>
    <col min="64" max="65" width="2.875" style="0" customWidth="1"/>
    <col min="66" max="66" width="3.00390625" style="0" customWidth="1"/>
    <col min="67" max="67" width="2.625" style="0" customWidth="1"/>
    <col min="68" max="68" width="2.875" style="0" customWidth="1"/>
    <col min="69" max="69" width="3.625" style="0" customWidth="1"/>
    <col min="70" max="70" width="2.75390625" style="0" customWidth="1"/>
    <col min="71" max="71" width="3.125" style="0" customWidth="1"/>
    <col min="72" max="72" width="2.75390625" style="0" customWidth="1"/>
    <col min="73" max="74" width="2.875" style="0" customWidth="1"/>
    <col min="75" max="75" width="3.375" style="0" customWidth="1"/>
    <col min="76" max="76" width="3.125" style="0" customWidth="1"/>
    <col min="77" max="77" width="1.25" style="0" customWidth="1"/>
    <col min="78" max="78" width="2.875" style="0" customWidth="1"/>
  </cols>
  <sheetData>
    <row r="1" spans="1:40" ht="12.75">
      <c r="A1" s="14" t="s">
        <v>66</v>
      </c>
      <c r="B1" s="14" t="s">
        <v>36</v>
      </c>
      <c r="C1" s="14" t="s">
        <v>37</v>
      </c>
      <c r="D1" s="14" t="s">
        <v>38</v>
      </c>
      <c r="E1" s="14" t="s">
        <v>33</v>
      </c>
      <c r="F1" s="14" t="s">
        <v>68</v>
      </c>
      <c r="G1" s="14" t="s">
        <v>34</v>
      </c>
      <c r="H1" s="14" t="s">
        <v>33</v>
      </c>
      <c r="I1" s="14" t="s">
        <v>69</v>
      </c>
      <c r="K1" s="14" t="s">
        <v>67</v>
      </c>
      <c r="M1" s="22"/>
      <c r="AN1" t="s">
        <v>70</v>
      </c>
    </row>
    <row r="2" ht="12.75">
      <c r="AN2" t="s">
        <v>71</v>
      </c>
    </row>
    <row r="3" spans="1:40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</v>
      </c>
      <c r="K3" s="1">
        <v>2</v>
      </c>
      <c r="L3" s="1">
        <v>3</v>
      </c>
      <c r="M3" s="1">
        <v>4</v>
      </c>
      <c r="N3" s="1">
        <v>5</v>
      </c>
      <c r="O3" s="1">
        <v>6</v>
      </c>
      <c r="P3" s="1">
        <v>7</v>
      </c>
      <c r="Q3" s="1">
        <v>8</v>
      </c>
      <c r="R3" s="1">
        <v>9</v>
      </c>
      <c r="S3" s="1">
        <v>1</v>
      </c>
      <c r="T3" s="1">
        <v>2</v>
      </c>
      <c r="U3" s="1">
        <v>3</v>
      </c>
      <c r="V3" s="1">
        <v>4</v>
      </c>
      <c r="W3" s="1">
        <v>5</v>
      </c>
      <c r="X3" s="1">
        <v>6</v>
      </c>
      <c r="Y3" s="1">
        <v>7</v>
      </c>
      <c r="Z3" s="1">
        <v>8</v>
      </c>
      <c r="AA3" s="1">
        <v>9</v>
      </c>
      <c r="AB3" s="1">
        <v>1</v>
      </c>
      <c r="AC3" s="1">
        <v>2</v>
      </c>
      <c r="AD3" s="1">
        <v>3</v>
      </c>
      <c r="AE3" s="1">
        <v>4</v>
      </c>
      <c r="AF3" s="1">
        <v>5</v>
      </c>
      <c r="AG3" s="1">
        <v>6</v>
      </c>
      <c r="AH3" s="1">
        <v>7</v>
      </c>
      <c r="AI3" s="1">
        <v>8</v>
      </c>
      <c r="AJ3" s="1">
        <v>9</v>
      </c>
      <c r="AN3" t="s">
        <v>72</v>
      </c>
    </row>
    <row r="4" spans="1:36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R4" s="2" t="s">
        <v>8</v>
      </c>
      <c r="S4" s="2" t="s">
        <v>0</v>
      </c>
      <c r="T4" s="2" t="s">
        <v>1</v>
      </c>
      <c r="U4" s="2" t="s">
        <v>2</v>
      </c>
      <c r="V4" s="2" t="s">
        <v>3</v>
      </c>
      <c r="W4" s="2" t="s">
        <v>4</v>
      </c>
      <c r="X4" s="2" t="s">
        <v>5</v>
      </c>
      <c r="Y4" s="2" t="s">
        <v>6</v>
      </c>
      <c r="Z4" s="2" t="s">
        <v>7</v>
      </c>
      <c r="AA4" s="2" t="s">
        <v>8</v>
      </c>
      <c r="AB4" s="2" t="s">
        <v>0</v>
      </c>
      <c r="AC4" s="2" t="s">
        <v>1</v>
      </c>
      <c r="AD4" s="2" t="s">
        <v>2</v>
      </c>
      <c r="AE4" s="2" t="s">
        <v>3</v>
      </c>
      <c r="AF4" s="2" t="s">
        <v>4</v>
      </c>
      <c r="AG4" s="2" t="s">
        <v>5</v>
      </c>
      <c r="AH4" s="2" t="s">
        <v>6</v>
      </c>
      <c r="AI4" s="2" t="s">
        <v>7</v>
      </c>
      <c r="AJ4" s="2" t="s">
        <v>8</v>
      </c>
    </row>
    <row r="5" spans="1:36" ht="12.7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9</v>
      </c>
      <c r="T5" s="2" t="s">
        <v>10</v>
      </c>
      <c r="U5" s="2" t="s">
        <v>11</v>
      </c>
      <c r="V5" s="2" t="s">
        <v>12</v>
      </c>
      <c r="W5" s="2" t="s">
        <v>13</v>
      </c>
      <c r="X5" s="2" t="s">
        <v>14</v>
      </c>
      <c r="Y5" s="2" t="s">
        <v>15</v>
      </c>
      <c r="Z5" s="2" t="s">
        <v>16</v>
      </c>
      <c r="AA5" s="2" t="s">
        <v>17</v>
      </c>
      <c r="AB5" s="2" t="s">
        <v>9</v>
      </c>
      <c r="AC5" s="2" t="s">
        <v>10</v>
      </c>
      <c r="AD5" s="2" t="s">
        <v>11</v>
      </c>
      <c r="AE5" s="2" t="s">
        <v>12</v>
      </c>
      <c r="AF5" s="2" t="s">
        <v>13</v>
      </c>
      <c r="AG5" s="2" t="s">
        <v>14</v>
      </c>
      <c r="AH5" s="2" t="s">
        <v>15</v>
      </c>
      <c r="AI5" s="2" t="s">
        <v>16</v>
      </c>
      <c r="AJ5" s="2" t="s">
        <v>17</v>
      </c>
    </row>
    <row r="6" spans="1:36" ht="13.5" thickBot="1">
      <c r="A6" s="2" t="s">
        <v>18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3" t="s">
        <v>24</v>
      </c>
      <c r="H6" s="3" t="s">
        <v>25</v>
      </c>
      <c r="I6" s="3" t="s">
        <v>26</v>
      </c>
      <c r="J6" s="2" t="s">
        <v>18</v>
      </c>
      <c r="K6" s="2" t="s">
        <v>19</v>
      </c>
      <c r="L6" s="2" t="s">
        <v>20</v>
      </c>
      <c r="M6" s="2" t="s">
        <v>21</v>
      </c>
      <c r="N6" s="2" t="s">
        <v>22</v>
      </c>
      <c r="O6" s="2" t="s">
        <v>23</v>
      </c>
      <c r="P6" s="2" t="s">
        <v>24</v>
      </c>
      <c r="Q6" s="2" t="s">
        <v>25</v>
      </c>
      <c r="R6" s="2" t="s">
        <v>26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25</v>
      </c>
      <c r="AA6" s="2" t="s">
        <v>26</v>
      </c>
      <c r="AB6" s="2" t="s">
        <v>18</v>
      </c>
      <c r="AC6" s="2" t="s">
        <v>19</v>
      </c>
      <c r="AD6" s="2" t="s">
        <v>20</v>
      </c>
      <c r="AE6" s="2" t="s">
        <v>21</v>
      </c>
      <c r="AF6" s="2" t="s">
        <v>22</v>
      </c>
      <c r="AG6" s="2" t="s">
        <v>23</v>
      </c>
      <c r="AH6" s="2" t="s">
        <v>24</v>
      </c>
      <c r="AI6" s="2" t="s">
        <v>25</v>
      </c>
      <c r="AJ6" s="2" t="s">
        <v>26</v>
      </c>
    </row>
    <row r="7" spans="1:55" ht="15.75" thickBot="1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2">
        <v>1</v>
      </c>
      <c r="H7" s="2">
        <v>1</v>
      </c>
      <c r="I7" s="2">
        <v>11</v>
      </c>
      <c r="J7" s="2" t="s">
        <v>27</v>
      </c>
      <c r="K7" s="2" t="s">
        <v>28</v>
      </c>
      <c r="L7" s="2" t="s">
        <v>29</v>
      </c>
      <c r="M7" s="2" t="s">
        <v>30</v>
      </c>
      <c r="N7" s="2" t="s">
        <v>31</v>
      </c>
      <c r="O7" s="2" t="s">
        <v>32</v>
      </c>
      <c r="P7" s="2">
        <v>1</v>
      </c>
      <c r="Q7" s="2">
        <v>1</v>
      </c>
      <c r="R7" s="2">
        <v>1</v>
      </c>
      <c r="S7" s="2" t="s">
        <v>27</v>
      </c>
      <c r="T7" s="2" t="s">
        <v>28</v>
      </c>
      <c r="U7" s="2" t="s">
        <v>29</v>
      </c>
      <c r="V7" s="2" t="s">
        <v>30</v>
      </c>
      <c r="W7" s="2" t="s">
        <v>31</v>
      </c>
      <c r="X7" s="2" t="s">
        <v>32</v>
      </c>
      <c r="Y7" s="2">
        <v>1</v>
      </c>
      <c r="Z7" s="2">
        <v>1</v>
      </c>
      <c r="AA7" s="2">
        <v>1</v>
      </c>
      <c r="AB7" s="2" t="s">
        <v>27</v>
      </c>
      <c r="AC7" s="2" t="s">
        <v>28</v>
      </c>
      <c r="AD7" s="2" t="s">
        <v>29</v>
      </c>
      <c r="AE7" s="2" t="s">
        <v>30</v>
      </c>
      <c r="AF7" s="2" t="s">
        <v>31</v>
      </c>
      <c r="AG7" s="2" t="s">
        <v>32</v>
      </c>
      <c r="AH7" s="2">
        <v>1</v>
      </c>
      <c r="AI7" s="2">
        <v>1</v>
      </c>
      <c r="AJ7" s="2">
        <v>1</v>
      </c>
      <c r="AM7" s="4"/>
      <c r="AO7" t="s">
        <v>75</v>
      </c>
      <c r="BC7" t="s">
        <v>73</v>
      </c>
    </row>
    <row r="8" spans="39:55" ht="15.75" thickBot="1">
      <c r="AM8" s="4"/>
      <c r="BC8" t="s">
        <v>74</v>
      </c>
    </row>
    <row r="9" spans="9:39" ht="15.75" thickBot="1">
      <c r="I9" s="5">
        <f>P10</f>
        <v>2</v>
      </c>
      <c r="J9" s="5">
        <f>R10</f>
        <v>4</v>
      </c>
      <c r="K9" s="6">
        <f>V10</f>
        <v>0</v>
      </c>
      <c r="L9" s="6">
        <f>X10</f>
        <v>6</v>
      </c>
      <c r="M9" s="7">
        <f>AB10</f>
        <v>2</v>
      </c>
      <c r="N9" s="7">
        <f>AD10</f>
        <v>0</v>
      </c>
      <c r="O9" s="8">
        <f>AH10</f>
        <v>0</v>
      </c>
      <c r="P9" s="8">
        <f>AJ10</f>
        <v>2</v>
      </c>
      <c r="AM9" s="4"/>
    </row>
    <row r="10" spans="10:39" ht="15.75" thickBot="1">
      <c r="J10">
        <f>B16+C16+D16+A16</f>
        <v>8</v>
      </c>
      <c r="K10" s="2" t="s">
        <v>44</v>
      </c>
      <c r="L10">
        <f>H16+E16+F16+G16</f>
        <v>16</v>
      </c>
      <c r="M10" s="2" t="s">
        <v>43</v>
      </c>
      <c r="N10" s="9">
        <f>J10+L10</f>
        <v>24</v>
      </c>
      <c r="P10" s="10">
        <f>TRUNC(N10/10,0)</f>
        <v>2</v>
      </c>
      <c r="R10">
        <f>N10-P11</f>
        <v>4</v>
      </c>
      <c r="T10" s="9">
        <f>P10+R10</f>
        <v>6</v>
      </c>
      <c r="V10" s="10">
        <f>TRUNC(T10/10,0)</f>
        <v>0</v>
      </c>
      <c r="X10">
        <f>T10-V11</f>
        <v>6</v>
      </c>
      <c r="Y10" s="11">
        <f>A11+B16</f>
        <v>2</v>
      </c>
      <c r="Z10" s="9">
        <f>N10-(Y10*2)</f>
        <v>20</v>
      </c>
      <c r="AB10" s="10">
        <f>TRUNC(Z10/10,0)</f>
        <v>2</v>
      </c>
      <c r="AD10">
        <f>Z10-AB11</f>
        <v>0</v>
      </c>
      <c r="AF10" s="9">
        <f>AB10+AD10</f>
        <v>2</v>
      </c>
      <c r="AH10" s="10">
        <f>TRUNC(AF10/10,0)</f>
        <v>0</v>
      </c>
      <c r="AJ10">
        <f>AF10-AH11</f>
        <v>2</v>
      </c>
      <c r="AK10" s="10"/>
      <c r="AM10" s="4"/>
    </row>
    <row r="11" spans="1:64" ht="15.75" thickBot="1">
      <c r="A11" s="10">
        <f>A16*10</f>
        <v>0</v>
      </c>
      <c r="I11" s="12"/>
      <c r="P11">
        <f>P10*10</f>
        <v>20</v>
      </c>
      <c r="R11" s="10"/>
      <c r="T11" s="10">
        <f>TRUNC(T10/1,0)</f>
        <v>6</v>
      </c>
      <c r="V11">
        <f>V10*10</f>
        <v>0</v>
      </c>
      <c r="X11" s="10"/>
      <c r="Z11" s="10">
        <f>TRUNC(Z10/1,0)</f>
        <v>20</v>
      </c>
      <c r="AB11">
        <f>AB10*10</f>
        <v>20</v>
      </c>
      <c r="AD11" s="10"/>
      <c r="AF11" s="10"/>
      <c r="AH11">
        <f>AH10*10</f>
        <v>0</v>
      </c>
      <c r="AJ11" s="10"/>
      <c r="AM11" t="s">
        <v>53</v>
      </c>
      <c r="BA11" t="s">
        <v>57</v>
      </c>
      <c r="BL11" t="s">
        <v>56</v>
      </c>
    </row>
    <row r="12" spans="3:67" ht="15.75" thickBot="1">
      <c r="C12" s="10"/>
      <c r="AN12" t="s">
        <v>54</v>
      </c>
      <c r="BD12" t="s">
        <v>55</v>
      </c>
      <c r="BO12" t="s">
        <v>61</v>
      </c>
    </row>
    <row r="13" spans="14:79" ht="15.75" thickBot="1">
      <c r="N13" s="9">
        <f>I16</f>
        <v>32</v>
      </c>
      <c r="P13" s="10">
        <f>TRUNC(N13/10,0)</f>
        <v>3</v>
      </c>
      <c r="R13">
        <f>N13-P14</f>
        <v>2</v>
      </c>
      <c r="T13" s="9">
        <f>R16</f>
        <v>29</v>
      </c>
      <c r="V13" s="10">
        <f>TRUNC(T13/10,0)</f>
        <v>2</v>
      </c>
      <c r="X13">
        <f>T13-V14</f>
        <v>9</v>
      </c>
      <c r="Y13" s="13"/>
      <c r="Z13" s="9">
        <f>AB16</f>
        <v>16</v>
      </c>
      <c r="AB13" s="10">
        <f>TRUNC(Z13/10,0)</f>
        <v>1</v>
      </c>
      <c r="AD13">
        <f>Z13-AB14</f>
        <v>6</v>
      </c>
      <c r="AF13">
        <f>AN13+AN14+AN15</f>
        <v>23</v>
      </c>
      <c r="AH13" s="10">
        <f>TRUNC(AF13/10,0)</f>
        <v>2</v>
      </c>
      <c r="AJ13">
        <f>AF13-AH14</f>
        <v>3</v>
      </c>
      <c r="AN13">
        <f>P13+R13</f>
        <v>5</v>
      </c>
      <c r="AO13" s="14" t="s">
        <v>60</v>
      </c>
      <c r="AP13" s="14" t="s">
        <v>64</v>
      </c>
      <c r="AQ13" s="14" t="s">
        <v>65</v>
      </c>
      <c r="AR13" s="14" t="s">
        <v>58</v>
      </c>
      <c r="AS13" s="14" t="s">
        <v>36</v>
      </c>
      <c r="AT13" s="14" t="s">
        <v>35</v>
      </c>
      <c r="AU13" s="14" t="s">
        <v>40</v>
      </c>
      <c r="AV13" s="14"/>
      <c r="AW13" s="14"/>
      <c r="AX13" s="15"/>
      <c r="AY13" s="15"/>
      <c r="BA13" s="6">
        <f>AD17</f>
        <v>5</v>
      </c>
      <c r="BB13">
        <f>AG17</f>
        <v>3</v>
      </c>
      <c r="BC13" s="16">
        <f>AJ17</f>
        <v>2</v>
      </c>
      <c r="BD13" s="15"/>
      <c r="BE13" s="15"/>
      <c r="BL13" s="6">
        <f>R63</f>
        <v>1</v>
      </c>
      <c r="BM13">
        <f>R66/4</f>
        <v>2</v>
      </c>
      <c r="BN13" s="16">
        <f>R69/7</f>
        <v>1</v>
      </c>
      <c r="BP13">
        <f>SUM(BL13:BL15)</f>
        <v>6</v>
      </c>
      <c r="BQ13" s="13" t="s">
        <v>45</v>
      </c>
      <c r="BR13" s="13"/>
      <c r="BU13">
        <f>SUM(BL13:BN13)</f>
        <v>4</v>
      </c>
      <c r="BV13" s="13" t="s">
        <v>48</v>
      </c>
      <c r="BW13" s="13"/>
      <c r="BZ13" s="5">
        <f>BL13+BM14+BN15</f>
        <v>1</v>
      </c>
      <c r="CA13" s="13" t="s">
        <v>51</v>
      </c>
    </row>
    <row r="14" spans="16:79" ht="15.75" thickBot="1">
      <c r="P14">
        <f>P13*10</f>
        <v>30</v>
      </c>
      <c r="R14" s="10"/>
      <c r="T14" s="10">
        <f>TRUNC(T13/1,0)</f>
        <v>29</v>
      </c>
      <c r="V14">
        <f>V13*10</f>
        <v>20</v>
      </c>
      <c r="X14" s="10"/>
      <c r="Z14" s="10">
        <f>TRUNC(Z13/1,0)</f>
        <v>16</v>
      </c>
      <c r="AB14">
        <f>AB13*10</f>
        <v>10</v>
      </c>
      <c r="AD14" s="10"/>
      <c r="AF14" s="10"/>
      <c r="AH14">
        <f>AH13*10</f>
        <v>20</v>
      </c>
      <c r="AJ14" s="10"/>
      <c r="AM14" s="15">
        <f>AH13+AJ13</f>
        <v>5</v>
      </c>
      <c r="AN14">
        <f>V13+X13</f>
        <v>11</v>
      </c>
      <c r="AO14" s="17" t="s">
        <v>40</v>
      </c>
      <c r="AP14" s="17" t="s">
        <v>64</v>
      </c>
      <c r="AQ14" s="17" t="s">
        <v>66</v>
      </c>
      <c r="AR14" s="17" t="s">
        <v>37</v>
      </c>
      <c r="AS14" s="17" t="s">
        <v>33</v>
      </c>
      <c r="AT14" s="17" t="s">
        <v>67</v>
      </c>
      <c r="AU14" s="17" t="s">
        <v>33</v>
      </c>
      <c r="AV14" s="17" t="s">
        <v>38</v>
      </c>
      <c r="AW14" s="17"/>
      <c r="AX14" s="15"/>
      <c r="AY14" s="15"/>
      <c r="BA14">
        <f>AE17</f>
        <v>0</v>
      </c>
      <c r="BB14" s="18">
        <f>AH17</f>
        <v>2</v>
      </c>
      <c r="BC14">
        <f>AK17</f>
        <v>0</v>
      </c>
      <c r="BD14" s="19"/>
      <c r="BE14" s="19">
        <v>2</v>
      </c>
      <c r="BF14" s="20">
        <v>2</v>
      </c>
      <c r="BG14" s="20">
        <v>4</v>
      </c>
      <c r="BH14" s="21">
        <v>1</v>
      </c>
      <c r="BI14" s="21">
        <v>8</v>
      </c>
      <c r="BJ14" s="21">
        <v>7</v>
      </c>
      <c r="BK14" s="21">
        <v>0</v>
      </c>
      <c r="BL14">
        <f>R64/2</f>
        <v>5</v>
      </c>
      <c r="BM14" s="18">
        <f>R67/5</f>
        <v>0</v>
      </c>
      <c r="BN14">
        <f>R70/8</f>
        <v>1</v>
      </c>
      <c r="BO14" s="26">
        <f>T10</f>
        <v>6</v>
      </c>
      <c r="BP14">
        <f>SUM(BM13:BM15)</f>
        <v>3</v>
      </c>
      <c r="BQ14" s="13" t="s">
        <v>46</v>
      </c>
      <c r="BR14" s="13"/>
      <c r="BU14">
        <f>SUM(BL14:BN14)</f>
        <v>6</v>
      </c>
      <c r="BV14" s="13" t="s">
        <v>49</v>
      </c>
      <c r="BW14" s="13"/>
      <c r="BZ14" s="5">
        <f>BN13+BM14+BL15</f>
        <v>1</v>
      </c>
      <c r="CA14" s="13" t="s">
        <v>52</v>
      </c>
    </row>
    <row r="15" spans="40:75" ht="12.75">
      <c r="AN15">
        <f>AB13+AD13</f>
        <v>7</v>
      </c>
      <c r="AO15" s="14" t="s">
        <v>33</v>
      </c>
      <c r="AP15" s="14" t="s">
        <v>64</v>
      </c>
      <c r="AQ15" s="14" t="s">
        <v>65</v>
      </c>
      <c r="AR15" s="14" t="s">
        <v>33</v>
      </c>
      <c r="AS15" s="14" t="s">
        <v>41</v>
      </c>
      <c r="AT15" s="14"/>
      <c r="AU15" s="14"/>
      <c r="AV15" s="14"/>
      <c r="AW15" s="14"/>
      <c r="AX15" s="14"/>
      <c r="AY15" s="14"/>
      <c r="BA15" s="7">
        <f>AF17</f>
        <v>5</v>
      </c>
      <c r="BB15">
        <f>AI17</f>
        <v>2</v>
      </c>
      <c r="BC15" s="9">
        <f>AL17</f>
        <v>1</v>
      </c>
      <c r="BD15" s="22"/>
      <c r="BE15" s="22"/>
      <c r="BL15" s="7">
        <f>R65/3</f>
        <v>0</v>
      </c>
      <c r="BM15">
        <f>R68/6</f>
        <v>1</v>
      </c>
      <c r="BN15" s="9">
        <f>R71/9</f>
        <v>0</v>
      </c>
      <c r="BP15">
        <f>SUM(BN13:BN15)</f>
        <v>2</v>
      </c>
      <c r="BQ15" s="13" t="s">
        <v>47</v>
      </c>
      <c r="BR15" s="13"/>
      <c r="BU15">
        <f>SUM(BL15:BN15)</f>
        <v>1</v>
      </c>
      <c r="BV15" s="13" t="s">
        <v>50</v>
      </c>
      <c r="BW15" s="13"/>
    </row>
    <row r="16" spans="1:38" ht="12.75">
      <c r="A16" s="23">
        <f aca="true" t="shared" si="0" ref="A16:H16">BD14</f>
        <v>0</v>
      </c>
      <c r="B16" s="23">
        <f t="shared" si="0"/>
        <v>2</v>
      </c>
      <c r="C16" s="23">
        <f t="shared" si="0"/>
        <v>2</v>
      </c>
      <c r="D16" s="23">
        <f t="shared" si="0"/>
        <v>4</v>
      </c>
      <c r="E16" s="23">
        <f t="shared" si="0"/>
        <v>1</v>
      </c>
      <c r="F16" s="23">
        <f t="shared" si="0"/>
        <v>8</v>
      </c>
      <c r="G16" s="23">
        <f t="shared" si="0"/>
        <v>7</v>
      </c>
      <c r="H16" s="23">
        <f t="shared" si="0"/>
        <v>0</v>
      </c>
      <c r="I16">
        <f>SUM(A17:I17)</f>
        <v>32</v>
      </c>
      <c r="R16">
        <f>SUM(J17:R17)</f>
        <v>29</v>
      </c>
      <c r="AB16">
        <f>SUM(S17:AC17)</f>
        <v>16</v>
      </c>
      <c r="AD16" s="1">
        <v>1</v>
      </c>
      <c r="AE16" s="1">
        <v>2</v>
      </c>
      <c r="AF16" s="1">
        <v>3</v>
      </c>
      <c r="AG16" s="1">
        <v>4</v>
      </c>
      <c r="AH16" s="1">
        <v>5</v>
      </c>
      <c r="AI16" s="1">
        <v>6</v>
      </c>
      <c r="AJ16" s="1">
        <v>7</v>
      </c>
      <c r="AK16" s="1">
        <v>8</v>
      </c>
      <c r="AL16" s="1">
        <v>9</v>
      </c>
    </row>
    <row r="17" spans="1:38" ht="12.75">
      <c r="A17">
        <f>SUM(A19:A62)</f>
        <v>3</v>
      </c>
      <c r="B17">
        <f aca="true" t="shared" si="1" ref="B17:AA17">SUM(B19:B62)</f>
        <v>4</v>
      </c>
      <c r="C17">
        <f t="shared" si="1"/>
        <v>3</v>
      </c>
      <c r="D17">
        <f t="shared" si="1"/>
        <v>6</v>
      </c>
      <c r="E17">
        <f t="shared" si="1"/>
        <v>6</v>
      </c>
      <c r="F17">
        <f t="shared" si="1"/>
        <v>7</v>
      </c>
      <c r="G17">
        <f t="shared" si="1"/>
        <v>3</v>
      </c>
      <c r="H17">
        <f t="shared" si="1"/>
        <v>0</v>
      </c>
      <c r="I17">
        <f t="shared" si="1"/>
        <v>0</v>
      </c>
      <c r="J17">
        <f t="shared" si="1"/>
        <v>3</v>
      </c>
      <c r="K17">
        <f t="shared" si="1"/>
        <v>4</v>
      </c>
      <c r="L17">
        <f t="shared" si="1"/>
        <v>1</v>
      </c>
      <c r="M17">
        <f t="shared" si="1"/>
        <v>5</v>
      </c>
      <c r="N17">
        <f t="shared" si="1"/>
        <v>1</v>
      </c>
      <c r="O17">
        <f t="shared" si="1"/>
        <v>5</v>
      </c>
      <c r="P17">
        <f t="shared" si="1"/>
        <v>1</v>
      </c>
      <c r="Q17">
        <f t="shared" si="1"/>
        <v>9</v>
      </c>
      <c r="R17">
        <f t="shared" si="1"/>
        <v>0</v>
      </c>
      <c r="S17">
        <f t="shared" si="1"/>
        <v>1</v>
      </c>
      <c r="T17">
        <f t="shared" si="1"/>
        <v>4</v>
      </c>
      <c r="U17">
        <f t="shared" si="1"/>
        <v>3</v>
      </c>
      <c r="V17">
        <f t="shared" si="1"/>
        <v>1</v>
      </c>
      <c r="W17">
        <f t="shared" si="1"/>
        <v>7</v>
      </c>
      <c r="X17">
        <f t="shared" si="1"/>
        <v>0</v>
      </c>
      <c r="Y17">
        <f t="shared" si="1"/>
        <v>0</v>
      </c>
      <c r="Z17">
        <f t="shared" si="1"/>
        <v>0</v>
      </c>
      <c r="AA17">
        <f t="shared" si="1"/>
        <v>0</v>
      </c>
      <c r="AB17">
        <f>SUM(AB19:AB62)</f>
        <v>0</v>
      </c>
      <c r="AC17">
        <f>SUM(AC19:AC62)</f>
        <v>0</v>
      </c>
      <c r="AD17" s="15">
        <f>AD18</f>
        <v>5</v>
      </c>
      <c r="AE17" s="15">
        <f aca="true" t="shared" si="2" ref="AE17:AL17">AE18/AC3</f>
        <v>0</v>
      </c>
      <c r="AF17" s="15">
        <f t="shared" si="2"/>
        <v>5</v>
      </c>
      <c r="AG17" s="15">
        <f t="shared" si="2"/>
        <v>3</v>
      </c>
      <c r="AH17" s="15">
        <f t="shared" si="2"/>
        <v>2</v>
      </c>
      <c r="AI17" s="15">
        <f t="shared" si="2"/>
        <v>2</v>
      </c>
      <c r="AJ17" s="15">
        <f t="shared" si="2"/>
        <v>2</v>
      </c>
      <c r="AK17" s="15">
        <f t="shared" si="2"/>
        <v>0</v>
      </c>
      <c r="AL17" s="15">
        <f t="shared" si="2"/>
        <v>1</v>
      </c>
    </row>
    <row r="18" spans="1:65" ht="12.75">
      <c r="A18" s="14" t="str">
        <f aca="true" t="shared" si="3" ref="A18:I18">AO13</f>
        <v>у</v>
      </c>
      <c r="B18" s="14" t="str">
        <f t="shared" si="3"/>
        <v>л</v>
      </c>
      <c r="C18" s="14" t="str">
        <f t="shared" si="3"/>
        <v>ь</v>
      </c>
      <c r="D18" s="14" t="str">
        <f t="shared" si="3"/>
        <v>я</v>
      </c>
      <c r="E18" s="14" t="str">
        <f t="shared" si="3"/>
        <v>н</v>
      </c>
      <c r="F18" s="14" t="str">
        <f t="shared" si="3"/>
        <v>о</v>
      </c>
      <c r="G18" s="14" t="str">
        <f t="shared" si="3"/>
        <v>в</v>
      </c>
      <c r="H18" s="14">
        <f t="shared" si="3"/>
        <v>0</v>
      </c>
      <c r="I18" s="14">
        <f t="shared" si="3"/>
        <v>0</v>
      </c>
      <c r="J18" s="17" t="str">
        <f aca="true" t="shared" si="4" ref="J18:R18">AO14</f>
        <v>в</v>
      </c>
      <c r="K18" s="17" t="str">
        <f t="shared" si="4"/>
        <v>л</v>
      </c>
      <c r="L18" s="17" t="str">
        <f t="shared" si="4"/>
        <v>а</v>
      </c>
      <c r="M18" s="17" t="str">
        <f t="shared" si="4"/>
        <v>д</v>
      </c>
      <c r="N18" s="17" t="str">
        <f t="shared" si="4"/>
        <v>и</v>
      </c>
      <c r="O18" s="17" t="str">
        <f t="shared" si="4"/>
        <v>м</v>
      </c>
      <c r="P18" s="17" t="str">
        <f t="shared" si="4"/>
        <v>и</v>
      </c>
      <c r="Q18" s="17" t="str">
        <f t="shared" si="4"/>
        <v>р</v>
      </c>
      <c r="R18" s="17">
        <f t="shared" si="4"/>
        <v>0</v>
      </c>
      <c r="S18" s="14" t="str">
        <f aca="true" t="shared" si="5" ref="S18:AC18">AO15</f>
        <v>и</v>
      </c>
      <c r="T18" s="14" t="str">
        <f t="shared" si="5"/>
        <v>л</v>
      </c>
      <c r="U18" s="14" t="str">
        <f t="shared" si="5"/>
        <v>ь</v>
      </c>
      <c r="V18" s="14" t="str">
        <f t="shared" si="5"/>
        <v>и</v>
      </c>
      <c r="W18" s="14" t="str">
        <f t="shared" si="5"/>
        <v>ч</v>
      </c>
      <c r="X18" s="14">
        <f t="shared" si="5"/>
        <v>0</v>
      </c>
      <c r="Y18" s="14">
        <f t="shared" si="5"/>
        <v>0</v>
      </c>
      <c r="Z18" s="14">
        <f t="shared" si="5"/>
        <v>0</v>
      </c>
      <c r="AA18" s="14">
        <f t="shared" si="5"/>
        <v>0</v>
      </c>
      <c r="AB18" s="14">
        <f t="shared" si="5"/>
        <v>0</v>
      </c>
      <c r="AC18" s="14">
        <f t="shared" si="5"/>
        <v>0</v>
      </c>
      <c r="AD18" s="24">
        <f>SUM(AD19:AD66)</f>
        <v>5</v>
      </c>
      <c r="AE18" s="24">
        <f aca="true" t="shared" si="6" ref="AE18:AL18">SUM(AE19:AE66)</f>
        <v>0</v>
      </c>
      <c r="AF18" s="24">
        <f t="shared" si="6"/>
        <v>15</v>
      </c>
      <c r="AG18" s="24">
        <f t="shared" si="6"/>
        <v>12</v>
      </c>
      <c r="AH18" s="24">
        <f t="shared" si="6"/>
        <v>10</v>
      </c>
      <c r="AI18" s="24">
        <f t="shared" si="6"/>
        <v>12</v>
      </c>
      <c r="AJ18" s="24">
        <f t="shared" si="6"/>
        <v>14</v>
      </c>
      <c r="AK18" s="24">
        <f t="shared" si="6"/>
        <v>0</v>
      </c>
      <c r="AL18" s="24">
        <f t="shared" si="6"/>
        <v>9</v>
      </c>
      <c r="AO18" t="s">
        <v>63</v>
      </c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1:65" ht="12.75">
      <c r="A19" s="7" t="str">
        <f aca="true" t="shared" si="7" ref="A19:AC19">IF(A18=A4,A3,".")</f>
        <v>.</v>
      </c>
      <c r="B19" s="7" t="str">
        <f t="shared" si="7"/>
        <v>.</v>
      </c>
      <c r="C19" s="7" t="str">
        <f t="shared" si="7"/>
        <v>.</v>
      </c>
      <c r="D19" s="7" t="str">
        <f t="shared" si="7"/>
        <v>.</v>
      </c>
      <c r="E19" s="7" t="str">
        <f t="shared" si="7"/>
        <v>.</v>
      </c>
      <c r="F19" s="7" t="str">
        <f t="shared" si="7"/>
        <v>.</v>
      </c>
      <c r="G19" s="7" t="str">
        <f t="shared" si="7"/>
        <v>.</v>
      </c>
      <c r="H19" s="7" t="str">
        <f t="shared" si="7"/>
        <v>.</v>
      </c>
      <c r="I19" s="7" t="str">
        <f t="shared" si="7"/>
        <v>.</v>
      </c>
      <c r="J19" s="7" t="str">
        <f t="shared" si="7"/>
        <v>.</v>
      </c>
      <c r="K19" s="7" t="str">
        <f t="shared" si="7"/>
        <v>.</v>
      </c>
      <c r="L19" s="7" t="str">
        <f t="shared" si="7"/>
        <v>.</v>
      </c>
      <c r="M19" s="7" t="str">
        <f t="shared" si="7"/>
        <v>.</v>
      </c>
      <c r="N19" s="7" t="str">
        <f t="shared" si="7"/>
        <v>.</v>
      </c>
      <c r="O19" s="7" t="str">
        <f t="shared" si="7"/>
        <v>.</v>
      </c>
      <c r="P19" s="7" t="str">
        <f t="shared" si="7"/>
        <v>.</v>
      </c>
      <c r="Q19" s="7" t="str">
        <f t="shared" si="7"/>
        <v>.</v>
      </c>
      <c r="R19" s="7" t="str">
        <f t="shared" si="7"/>
        <v>.</v>
      </c>
      <c r="S19" s="7" t="str">
        <f t="shared" si="7"/>
        <v>.</v>
      </c>
      <c r="T19" s="7" t="str">
        <f t="shared" si="7"/>
        <v>.</v>
      </c>
      <c r="U19" s="7" t="str">
        <f t="shared" si="7"/>
        <v>.</v>
      </c>
      <c r="V19" s="7" t="str">
        <f t="shared" si="7"/>
        <v>.</v>
      </c>
      <c r="W19" s="7" t="str">
        <f t="shared" si="7"/>
        <v>.</v>
      </c>
      <c r="X19" s="7" t="str">
        <f t="shared" si="7"/>
        <v>.</v>
      </c>
      <c r="Y19" s="7" t="str">
        <f t="shared" si="7"/>
        <v>.</v>
      </c>
      <c r="Z19" s="7" t="str">
        <f t="shared" si="7"/>
        <v>.</v>
      </c>
      <c r="AA19" s="7" t="str">
        <f t="shared" si="7"/>
        <v>.</v>
      </c>
      <c r="AB19" s="7" t="str">
        <f t="shared" si="7"/>
        <v>.</v>
      </c>
      <c r="AC19" s="7" t="str">
        <f t="shared" si="7"/>
        <v>.</v>
      </c>
      <c r="AD19" s="5" t="str">
        <f aca="true" t="shared" si="8" ref="AD19:AL19">IF(A17=AB3,AB3,".")</f>
        <v>.</v>
      </c>
      <c r="AE19" s="5" t="str">
        <f t="shared" si="8"/>
        <v>.</v>
      </c>
      <c r="AF19" s="5">
        <f t="shared" si="8"/>
        <v>3</v>
      </c>
      <c r="AG19" s="5" t="str">
        <f t="shared" si="8"/>
        <v>.</v>
      </c>
      <c r="AH19" s="5" t="str">
        <f t="shared" si="8"/>
        <v>.</v>
      </c>
      <c r="AI19" s="5" t="str">
        <f t="shared" si="8"/>
        <v>.</v>
      </c>
      <c r="AJ19" s="5" t="str">
        <f t="shared" si="8"/>
        <v>.</v>
      </c>
      <c r="AK19" s="5" t="str">
        <f t="shared" si="8"/>
        <v>.</v>
      </c>
      <c r="AL19" s="5" t="str">
        <f t="shared" si="8"/>
        <v>.</v>
      </c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ht="12.75">
      <c r="A20" s="7" t="str">
        <f aca="true" t="shared" si="9" ref="A20:AC20">IF(A18=A5,A3,".")</f>
        <v>.</v>
      </c>
      <c r="B20" s="7" t="str">
        <f t="shared" si="9"/>
        <v>.</v>
      </c>
      <c r="C20" s="7" t="str">
        <f t="shared" si="9"/>
        <v>.</v>
      </c>
      <c r="D20" s="7" t="str">
        <f t="shared" si="9"/>
        <v>.</v>
      </c>
      <c r="E20" s="7" t="str">
        <f t="shared" si="9"/>
        <v>.</v>
      </c>
      <c r="F20" s="7" t="str">
        <f t="shared" si="9"/>
        <v>.</v>
      </c>
      <c r="G20" s="7" t="str">
        <f t="shared" si="9"/>
        <v>.</v>
      </c>
      <c r="H20" s="7" t="str">
        <f t="shared" si="9"/>
        <v>.</v>
      </c>
      <c r="I20" s="7" t="str">
        <f t="shared" si="9"/>
        <v>.</v>
      </c>
      <c r="J20" s="7" t="str">
        <f t="shared" si="9"/>
        <v>.</v>
      </c>
      <c r="K20" s="7" t="str">
        <f t="shared" si="9"/>
        <v>.</v>
      </c>
      <c r="L20" s="7" t="str">
        <f t="shared" si="9"/>
        <v>.</v>
      </c>
      <c r="M20" s="7" t="str">
        <f t="shared" si="9"/>
        <v>.</v>
      </c>
      <c r="N20" s="7" t="str">
        <f t="shared" si="9"/>
        <v>.</v>
      </c>
      <c r="O20" s="7" t="str">
        <f t="shared" si="9"/>
        <v>.</v>
      </c>
      <c r="P20" s="7" t="str">
        <f t="shared" si="9"/>
        <v>.</v>
      </c>
      <c r="Q20" s="7" t="str">
        <f t="shared" si="9"/>
        <v>.</v>
      </c>
      <c r="R20" s="7" t="str">
        <f t="shared" si="9"/>
        <v>.</v>
      </c>
      <c r="S20" s="7">
        <f t="shared" si="9"/>
        <v>1</v>
      </c>
      <c r="T20" s="7" t="str">
        <f t="shared" si="9"/>
        <v>.</v>
      </c>
      <c r="U20" s="7" t="str">
        <f t="shared" si="9"/>
        <v>.</v>
      </c>
      <c r="V20" s="7" t="str">
        <f t="shared" si="9"/>
        <v>.</v>
      </c>
      <c r="W20" s="7" t="str">
        <f t="shared" si="9"/>
        <v>.</v>
      </c>
      <c r="X20" s="7" t="str">
        <f t="shared" si="9"/>
        <v>.</v>
      </c>
      <c r="Y20" s="7" t="str">
        <f t="shared" si="9"/>
        <v>.</v>
      </c>
      <c r="Z20" s="7" t="str">
        <f t="shared" si="9"/>
        <v>.</v>
      </c>
      <c r="AA20" s="7" t="str">
        <f t="shared" si="9"/>
        <v>.</v>
      </c>
      <c r="AB20" s="7" t="str">
        <f t="shared" si="9"/>
        <v>.</v>
      </c>
      <c r="AC20" s="7" t="str">
        <f t="shared" si="9"/>
        <v>.</v>
      </c>
      <c r="AD20" s="5" t="str">
        <f aca="true" t="shared" si="10" ref="AD20:AK20">IF(B17=AB3,AB3,".")</f>
        <v>.</v>
      </c>
      <c r="AE20" s="5" t="str">
        <f t="shared" si="10"/>
        <v>.</v>
      </c>
      <c r="AF20" s="5" t="str">
        <f t="shared" si="10"/>
        <v>.</v>
      </c>
      <c r="AG20" s="5" t="str">
        <f t="shared" si="10"/>
        <v>.</v>
      </c>
      <c r="AH20" s="5" t="str">
        <f t="shared" si="10"/>
        <v>.</v>
      </c>
      <c r="AI20" s="5" t="str">
        <f t="shared" si="10"/>
        <v>.</v>
      </c>
      <c r="AJ20" s="5" t="str">
        <f t="shared" si="10"/>
        <v>.</v>
      </c>
      <c r="AK20" s="5" t="str">
        <f t="shared" si="10"/>
        <v>.</v>
      </c>
      <c r="AL20" s="5" t="str">
        <f>IF(A17=AJ3,AJ3,".")</f>
        <v>.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</row>
    <row r="21" spans="1:65" ht="12.75">
      <c r="A21" s="7" t="str">
        <f aca="true" t="shared" si="11" ref="A21:AC21">IF(A18=A6,A3,".")</f>
        <v>.</v>
      </c>
      <c r="B21" s="7" t="str">
        <f t="shared" si="11"/>
        <v>.</v>
      </c>
      <c r="C21" s="7" t="str">
        <f t="shared" si="11"/>
        <v>.</v>
      </c>
      <c r="D21" s="7" t="str">
        <f t="shared" si="11"/>
        <v>.</v>
      </c>
      <c r="E21" s="7" t="str">
        <f t="shared" si="11"/>
        <v>.</v>
      </c>
      <c r="F21" s="7" t="str">
        <f t="shared" si="11"/>
        <v>.</v>
      </c>
      <c r="G21" s="7" t="str">
        <f t="shared" si="11"/>
        <v>.</v>
      </c>
      <c r="H21" s="7" t="str">
        <f t="shared" si="11"/>
        <v>.</v>
      </c>
      <c r="I21" s="7" t="str">
        <f t="shared" si="11"/>
        <v>.</v>
      </c>
      <c r="J21" s="7" t="str">
        <f t="shared" si="11"/>
        <v>.</v>
      </c>
      <c r="K21" s="7" t="str">
        <f t="shared" si="11"/>
        <v>.</v>
      </c>
      <c r="L21" s="7" t="str">
        <f t="shared" si="11"/>
        <v>.</v>
      </c>
      <c r="M21" s="7" t="str">
        <f t="shared" si="11"/>
        <v>.</v>
      </c>
      <c r="N21" s="7" t="str">
        <f t="shared" si="11"/>
        <v>.</v>
      </c>
      <c r="O21" s="7" t="str">
        <f t="shared" si="11"/>
        <v>.</v>
      </c>
      <c r="P21" s="7" t="str">
        <f t="shared" si="11"/>
        <v>.</v>
      </c>
      <c r="Q21" s="7" t="str">
        <f t="shared" si="11"/>
        <v>.</v>
      </c>
      <c r="R21" s="7" t="str">
        <f t="shared" si="11"/>
        <v>.</v>
      </c>
      <c r="S21" s="7" t="str">
        <f t="shared" si="11"/>
        <v>.</v>
      </c>
      <c r="T21" s="7" t="str">
        <f t="shared" si="11"/>
        <v>.</v>
      </c>
      <c r="U21" s="7" t="str">
        <f t="shared" si="11"/>
        <v>.</v>
      </c>
      <c r="V21" s="7" t="str">
        <f t="shared" si="11"/>
        <v>.</v>
      </c>
      <c r="W21" s="7" t="str">
        <f t="shared" si="11"/>
        <v>.</v>
      </c>
      <c r="X21" s="7" t="str">
        <f t="shared" si="11"/>
        <v>.</v>
      </c>
      <c r="Y21" s="7" t="str">
        <f t="shared" si="11"/>
        <v>.</v>
      </c>
      <c r="Z21" s="7" t="str">
        <f t="shared" si="11"/>
        <v>.</v>
      </c>
      <c r="AA21" s="7" t="str">
        <f t="shared" si="11"/>
        <v>.</v>
      </c>
      <c r="AB21" s="7" t="str">
        <f t="shared" si="11"/>
        <v>.</v>
      </c>
      <c r="AC21" s="7" t="str">
        <f t="shared" si="11"/>
        <v>.</v>
      </c>
      <c r="AD21" s="5" t="str">
        <f aca="true" t="shared" si="12" ref="AD21:AJ21">IF(C17=AB3,AB3,".")</f>
        <v>.</v>
      </c>
      <c r="AE21" s="5" t="str">
        <f t="shared" si="12"/>
        <v>.</v>
      </c>
      <c r="AF21" s="5" t="str">
        <f t="shared" si="12"/>
        <v>.</v>
      </c>
      <c r="AG21" s="5" t="str">
        <f t="shared" si="12"/>
        <v>.</v>
      </c>
      <c r="AH21" s="5" t="str">
        <f t="shared" si="12"/>
        <v>.</v>
      </c>
      <c r="AI21" s="5" t="str">
        <f t="shared" si="12"/>
        <v>.</v>
      </c>
      <c r="AJ21" s="5" t="str">
        <f t="shared" si="12"/>
        <v>.</v>
      </c>
      <c r="AK21" s="5" t="str">
        <f>IF(A17=AI3,AI3,".")</f>
        <v>.</v>
      </c>
      <c r="AL21" s="5" t="str">
        <f>IF(B17=AJ3,AJ3,".")</f>
        <v>.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</row>
    <row r="22" spans="1:65" ht="12.75">
      <c r="A22" s="7" t="str">
        <f aca="true" t="shared" si="13" ref="A22:AC22">IF(A18=A7,A3,".")</f>
        <v>.</v>
      </c>
      <c r="B22" s="7" t="str">
        <f t="shared" si="13"/>
        <v>.</v>
      </c>
      <c r="C22" s="7">
        <f t="shared" si="13"/>
        <v>3</v>
      </c>
      <c r="D22" s="7" t="str">
        <f t="shared" si="13"/>
        <v>.</v>
      </c>
      <c r="E22" s="7" t="str">
        <f t="shared" si="13"/>
        <v>.</v>
      </c>
      <c r="F22" s="7" t="str">
        <f t="shared" si="13"/>
        <v>.</v>
      </c>
      <c r="G22" s="7" t="str">
        <f t="shared" si="13"/>
        <v>.</v>
      </c>
      <c r="H22" s="7" t="str">
        <f t="shared" si="13"/>
        <v>.</v>
      </c>
      <c r="I22" s="7" t="str">
        <f t="shared" si="13"/>
        <v>.</v>
      </c>
      <c r="J22" s="7" t="str">
        <f t="shared" si="13"/>
        <v>.</v>
      </c>
      <c r="K22" s="7" t="str">
        <f t="shared" si="13"/>
        <v>.</v>
      </c>
      <c r="L22" s="7" t="str">
        <f t="shared" si="13"/>
        <v>.</v>
      </c>
      <c r="M22" s="7" t="str">
        <f t="shared" si="13"/>
        <v>.</v>
      </c>
      <c r="N22" s="7" t="str">
        <f t="shared" si="13"/>
        <v>.</v>
      </c>
      <c r="O22" s="7" t="str">
        <f t="shared" si="13"/>
        <v>.</v>
      </c>
      <c r="P22" s="7" t="str">
        <f t="shared" si="13"/>
        <v>.</v>
      </c>
      <c r="Q22" s="7" t="str">
        <f t="shared" si="13"/>
        <v>.</v>
      </c>
      <c r="R22" s="7" t="str">
        <f t="shared" si="13"/>
        <v>.</v>
      </c>
      <c r="S22" s="7" t="str">
        <f t="shared" si="13"/>
        <v>.</v>
      </c>
      <c r="T22" s="7" t="str">
        <f t="shared" si="13"/>
        <v>.</v>
      </c>
      <c r="U22" s="7">
        <f t="shared" si="13"/>
        <v>3</v>
      </c>
      <c r="V22" s="7" t="str">
        <f t="shared" si="13"/>
        <v>.</v>
      </c>
      <c r="W22" s="7" t="str">
        <f t="shared" si="13"/>
        <v>.</v>
      </c>
      <c r="X22" s="7" t="str">
        <f t="shared" si="13"/>
        <v>.</v>
      </c>
      <c r="Y22" s="7" t="str">
        <f t="shared" si="13"/>
        <v>.</v>
      </c>
      <c r="Z22" s="7" t="str">
        <f t="shared" si="13"/>
        <v>.</v>
      </c>
      <c r="AA22" s="7" t="str">
        <f t="shared" si="13"/>
        <v>.</v>
      </c>
      <c r="AB22" s="7" t="str">
        <f t="shared" si="13"/>
        <v>.</v>
      </c>
      <c r="AC22" s="7" t="str">
        <f t="shared" si="13"/>
        <v>.</v>
      </c>
      <c r="AD22" s="5" t="str">
        <f aca="true" t="shared" si="14" ref="AD22:AI22">IF(D17=AB3,AB3,".")</f>
        <v>.</v>
      </c>
      <c r="AE22" s="5" t="str">
        <f t="shared" si="14"/>
        <v>.</v>
      </c>
      <c r="AF22" s="5" t="str">
        <f t="shared" si="14"/>
        <v>.</v>
      </c>
      <c r="AG22" s="5" t="str">
        <f t="shared" si="14"/>
        <v>.</v>
      </c>
      <c r="AH22" s="5" t="str">
        <f t="shared" si="14"/>
        <v>.</v>
      </c>
      <c r="AI22" s="5" t="str">
        <f t="shared" si="14"/>
        <v>.</v>
      </c>
      <c r="AJ22" s="5" t="str">
        <f>IF(A17=AH3,AH3,".")</f>
        <v>.</v>
      </c>
      <c r="AK22" s="5" t="str">
        <f>IF(B17=AI3,AI3,".")</f>
        <v>.</v>
      </c>
      <c r="AL22" s="5" t="str">
        <f>IF(C17=AJ3,AJ3,".")</f>
        <v>.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1:65" ht="12.75">
      <c r="A23" t="str">
        <f aca="true" t="shared" si="15" ref="A23:AC23">IF(A18=B4,B3,".")</f>
        <v>.</v>
      </c>
      <c r="B23" t="str">
        <f t="shared" si="15"/>
        <v>.</v>
      </c>
      <c r="C23" t="str">
        <f t="shared" si="15"/>
        <v>.</v>
      </c>
      <c r="D23" t="str">
        <f t="shared" si="15"/>
        <v>.</v>
      </c>
      <c r="E23" t="str">
        <f t="shared" si="15"/>
        <v>.</v>
      </c>
      <c r="F23" t="str">
        <f t="shared" si="15"/>
        <v>.</v>
      </c>
      <c r="G23" t="str">
        <f t="shared" si="15"/>
        <v>.</v>
      </c>
      <c r="H23" t="str">
        <f t="shared" si="15"/>
        <v>.</v>
      </c>
      <c r="I23" t="str">
        <f t="shared" si="15"/>
        <v>.</v>
      </c>
      <c r="J23" t="str">
        <f t="shared" si="15"/>
        <v>.</v>
      </c>
      <c r="K23" t="str">
        <f t="shared" si="15"/>
        <v>.</v>
      </c>
      <c r="L23" t="str">
        <f t="shared" si="15"/>
        <v>.</v>
      </c>
      <c r="M23">
        <f t="shared" si="15"/>
        <v>5</v>
      </c>
      <c r="N23" t="str">
        <f t="shared" si="15"/>
        <v>.</v>
      </c>
      <c r="O23" t="str">
        <f t="shared" si="15"/>
        <v>.</v>
      </c>
      <c r="P23" t="str">
        <f t="shared" si="15"/>
        <v>.</v>
      </c>
      <c r="Q23" t="str">
        <f t="shared" si="15"/>
        <v>.</v>
      </c>
      <c r="R23" t="str">
        <f t="shared" si="15"/>
        <v>.</v>
      </c>
      <c r="S23" t="str">
        <f t="shared" si="15"/>
        <v>.</v>
      </c>
      <c r="T23" t="str">
        <f t="shared" si="15"/>
        <v>.</v>
      </c>
      <c r="U23" t="str">
        <f t="shared" si="15"/>
        <v>.</v>
      </c>
      <c r="V23" t="str">
        <f t="shared" si="15"/>
        <v>.</v>
      </c>
      <c r="W23" t="str">
        <f t="shared" si="15"/>
        <v>.</v>
      </c>
      <c r="X23" t="str">
        <f t="shared" si="15"/>
        <v>.</v>
      </c>
      <c r="Y23" t="str">
        <f t="shared" si="15"/>
        <v>.</v>
      </c>
      <c r="Z23" t="str">
        <f t="shared" si="15"/>
        <v>.</v>
      </c>
      <c r="AA23" t="str">
        <f t="shared" si="15"/>
        <v>.</v>
      </c>
      <c r="AB23" t="str">
        <f t="shared" si="15"/>
        <v>.</v>
      </c>
      <c r="AC23" t="str">
        <f t="shared" si="15"/>
        <v>.</v>
      </c>
      <c r="AD23" s="5" t="str">
        <f>IF(E17=AB3,AB3,".")</f>
        <v>.</v>
      </c>
      <c r="AE23" s="5" t="str">
        <f>IF(F17=AC3,AC3,".")</f>
        <v>.</v>
      </c>
      <c r="AF23" s="5">
        <f>IF(G17=AD3,AD3,".")</f>
        <v>3</v>
      </c>
      <c r="AG23" s="5" t="str">
        <f>IF(H17=AE3,AE3,".")</f>
        <v>.</v>
      </c>
      <c r="AH23" s="5" t="str">
        <f>IF(I17=AF3,AF3,".")</f>
        <v>.</v>
      </c>
      <c r="AI23" s="5" t="str">
        <f>IF(A17=AG3,AG3,".")</f>
        <v>.</v>
      </c>
      <c r="AJ23" s="5" t="str">
        <f>IF(B17=AH3,AH3,".")</f>
        <v>.</v>
      </c>
      <c r="AK23" s="5" t="str">
        <f>IF(C17=AI3,AI3,".")</f>
        <v>.</v>
      </c>
      <c r="AL23" s="5" t="str">
        <f>IF(D17=AJ3,AJ3,".")</f>
        <v>.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1:65" ht="12.75">
      <c r="A24" t="str">
        <f aca="true" t="shared" si="16" ref="A24:AC24">IF(A18=B5,B3,".")</f>
        <v>.</v>
      </c>
      <c r="B24" t="str">
        <f t="shared" si="16"/>
        <v>.</v>
      </c>
      <c r="C24" t="str">
        <f t="shared" si="16"/>
        <v>.</v>
      </c>
      <c r="D24" t="str">
        <f t="shared" si="16"/>
        <v>.</v>
      </c>
      <c r="E24">
        <f t="shared" si="16"/>
        <v>6</v>
      </c>
      <c r="F24">
        <f t="shared" si="16"/>
        <v>7</v>
      </c>
      <c r="G24" t="str">
        <f t="shared" si="16"/>
        <v>.</v>
      </c>
      <c r="H24" t="str">
        <f t="shared" si="16"/>
        <v>.</v>
      </c>
      <c r="I24" t="str">
        <f t="shared" si="16"/>
        <v>.</v>
      </c>
      <c r="J24" t="str">
        <f t="shared" si="16"/>
        <v>.</v>
      </c>
      <c r="K24" t="str">
        <f t="shared" si="16"/>
        <v>.</v>
      </c>
      <c r="L24" t="str">
        <f t="shared" si="16"/>
        <v>.</v>
      </c>
      <c r="M24" t="str">
        <f t="shared" si="16"/>
        <v>.</v>
      </c>
      <c r="N24" t="str">
        <f t="shared" si="16"/>
        <v>.</v>
      </c>
      <c r="O24" t="str">
        <f t="shared" si="16"/>
        <v>.</v>
      </c>
      <c r="P24" t="str">
        <f t="shared" si="16"/>
        <v>.</v>
      </c>
      <c r="Q24">
        <f t="shared" si="16"/>
        <v>9</v>
      </c>
      <c r="R24" t="str">
        <f t="shared" si="16"/>
        <v>.</v>
      </c>
      <c r="S24" t="str">
        <f t="shared" si="16"/>
        <v>.</v>
      </c>
      <c r="T24" t="str">
        <f t="shared" si="16"/>
        <v>.</v>
      </c>
      <c r="U24" t="str">
        <f t="shared" si="16"/>
        <v>.</v>
      </c>
      <c r="V24" t="str">
        <f t="shared" si="16"/>
        <v>.</v>
      </c>
      <c r="W24" t="str">
        <f t="shared" si="16"/>
        <v>.</v>
      </c>
      <c r="X24" t="str">
        <f t="shared" si="16"/>
        <v>.</v>
      </c>
      <c r="Y24" t="str">
        <f t="shared" si="16"/>
        <v>.</v>
      </c>
      <c r="Z24" t="str">
        <f t="shared" si="16"/>
        <v>.</v>
      </c>
      <c r="AA24" t="str">
        <f t="shared" si="16"/>
        <v>.</v>
      </c>
      <c r="AB24" t="str">
        <f t="shared" si="16"/>
        <v>.</v>
      </c>
      <c r="AC24" t="str">
        <f t="shared" si="16"/>
        <v>.</v>
      </c>
      <c r="AD24" s="5" t="str">
        <f>IF(F17=AB3,AB3,".")</f>
        <v>.</v>
      </c>
      <c r="AE24" s="5" t="str">
        <f>IF(G17=AC3,AC3,".")</f>
        <v>.</v>
      </c>
      <c r="AF24" s="5" t="str">
        <f>IF(H17=AD3,AD3,".")</f>
        <v>.</v>
      </c>
      <c r="AG24" s="5" t="str">
        <f>IF(I17=AE3,AE3,".")</f>
        <v>.</v>
      </c>
      <c r="AH24" s="5" t="str">
        <f>IF(A17=AF3,AF3,".")</f>
        <v>.</v>
      </c>
      <c r="AI24" s="5" t="str">
        <f>IF(B17=AG3,AG3,".")</f>
        <v>.</v>
      </c>
      <c r="AJ24" s="5" t="str">
        <f>IF(C17=AH3,AH3,".")</f>
        <v>.</v>
      </c>
      <c r="AK24" s="5" t="str">
        <f>IF(D17=AI3,AI3,".")</f>
        <v>.</v>
      </c>
      <c r="AL24" s="5" t="str">
        <f>IF(E17=AJ3,AJ3,".")</f>
        <v>.</v>
      </c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1:76" ht="23.25">
      <c r="A25" t="str">
        <f aca="true" t="shared" si="17" ref="A25:AC25">IF(A18=B6,B3,".")</f>
        <v>.</v>
      </c>
      <c r="B25" t="str">
        <f t="shared" si="17"/>
        <v>.</v>
      </c>
      <c r="C25" t="str">
        <f t="shared" si="17"/>
        <v>.</v>
      </c>
      <c r="D25" t="str">
        <f t="shared" si="17"/>
        <v>.</v>
      </c>
      <c r="E25" t="str">
        <f t="shared" si="17"/>
        <v>.</v>
      </c>
      <c r="F25" t="str">
        <f t="shared" si="17"/>
        <v>.</v>
      </c>
      <c r="G25" t="str">
        <f t="shared" si="17"/>
        <v>.</v>
      </c>
      <c r="H25" t="str">
        <f t="shared" si="17"/>
        <v>.</v>
      </c>
      <c r="I25" t="str">
        <f t="shared" si="17"/>
        <v>.</v>
      </c>
      <c r="J25" t="str">
        <f t="shared" si="17"/>
        <v>.</v>
      </c>
      <c r="K25" t="str">
        <f t="shared" si="17"/>
        <v>.</v>
      </c>
      <c r="L25" t="str">
        <f t="shared" si="17"/>
        <v>.</v>
      </c>
      <c r="M25" t="str">
        <f t="shared" si="17"/>
        <v>.</v>
      </c>
      <c r="N25" t="str">
        <f t="shared" si="17"/>
        <v>.</v>
      </c>
      <c r="O25" t="str">
        <f t="shared" si="17"/>
        <v>.</v>
      </c>
      <c r="P25" t="str">
        <f t="shared" si="17"/>
        <v>.</v>
      </c>
      <c r="Q25" t="str">
        <f t="shared" si="17"/>
        <v>.</v>
      </c>
      <c r="R25" t="str">
        <f t="shared" si="17"/>
        <v>.</v>
      </c>
      <c r="S25" t="str">
        <f t="shared" si="17"/>
        <v>.</v>
      </c>
      <c r="T25" t="str">
        <f t="shared" si="17"/>
        <v>.</v>
      </c>
      <c r="U25" t="str">
        <f t="shared" si="17"/>
        <v>.</v>
      </c>
      <c r="V25" t="str">
        <f t="shared" si="17"/>
        <v>.</v>
      </c>
      <c r="W25" t="str">
        <f t="shared" si="17"/>
        <v>.</v>
      </c>
      <c r="X25" t="str">
        <f t="shared" si="17"/>
        <v>.</v>
      </c>
      <c r="Y25" t="str">
        <f t="shared" si="17"/>
        <v>.</v>
      </c>
      <c r="Z25" t="str">
        <f t="shared" si="17"/>
        <v>.</v>
      </c>
      <c r="AA25" t="str">
        <f t="shared" si="17"/>
        <v>.</v>
      </c>
      <c r="AB25" t="str">
        <f t="shared" si="17"/>
        <v>.</v>
      </c>
      <c r="AC25" t="str">
        <f t="shared" si="17"/>
        <v>.</v>
      </c>
      <c r="AD25" s="5" t="str">
        <f>IF(G17=AB3,AB3,".")</f>
        <v>.</v>
      </c>
      <c r="AE25" s="5" t="str">
        <f>IF(H17=AC3,AC3,".")</f>
        <v>.</v>
      </c>
      <c r="AF25" s="5" t="str">
        <f>IF(I17=AD3,AD3,".")</f>
        <v>.</v>
      </c>
      <c r="AG25" s="5" t="str">
        <f aca="true" t="shared" si="18" ref="AG25:AL25">IF(A17=AE3,AE3,".")</f>
        <v>.</v>
      </c>
      <c r="AH25" s="5" t="str">
        <f t="shared" si="18"/>
        <v>.</v>
      </c>
      <c r="AI25" s="5" t="str">
        <f t="shared" si="18"/>
        <v>.</v>
      </c>
      <c r="AJ25" s="5" t="str">
        <f t="shared" si="18"/>
        <v>.</v>
      </c>
      <c r="AK25" s="5" t="str">
        <f t="shared" si="18"/>
        <v>.</v>
      </c>
      <c r="AL25" s="5" t="str">
        <f t="shared" si="18"/>
        <v>.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27" t="s">
        <v>62</v>
      </c>
      <c r="BB25" s="27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</row>
    <row r="26" spans="1:79" ht="12.75">
      <c r="A26" t="str">
        <f aca="true" t="shared" si="19" ref="A26:AC26">IF(A18=B7,B3,".")</f>
        <v>.</v>
      </c>
      <c r="B26" t="str">
        <f t="shared" si="19"/>
        <v>.</v>
      </c>
      <c r="C26" t="str">
        <f t="shared" si="19"/>
        <v>.</v>
      </c>
      <c r="D26" t="str">
        <f t="shared" si="19"/>
        <v>.</v>
      </c>
      <c r="E26" t="str">
        <f t="shared" si="19"/>
        <v>.</v>
      </c>
      <c r="F26" t="str">
        <f t="shared" si="19"/>
        <v>.</v>
      </c>
      <c r="G26" t="str">
        <f t="shared" si="19"/>
        <v>.</v>
      </c>
      <c r="H26" t="str">
        <f t="shared" si="19"/>
        <v>.</v>
      </c>
      <c r="I26" t="str">
        <f t="shared" si="19"/>
        <v>.</v>
      </c>
      <c r="J26" t="str">
        <f t="shared" si="19"/>
        <v>.</v>
      </c>
      <c r="K26" t="str">
        <f t="shared" si="19"/>
        <v>.</v>
      </c>
      <c r="L26" t="str">
        <f t="shared" si="19"/>
        <v>.</v>
      </c>
      <c r="M26" t="str">
        <f t="shared" si="19"/>
        <v>.</v>
      </c>
      <c r="N26" t="str">
        <f t="shared" si="19"/>
        <v>.</v>
      </c>
      <c r="O26" t="str">
        <f t="shared" si="19"/>
        <v>.</v>
      </c>
      <c r="P26" t="str">
        <f t="shared" si="19"/>
        <v>.</v>
      </c>
      <c r="Q26" t="str">
        <f t="shared" si="19"/>
        <v>.</v>
      </c>
      <c r="R26" t="str">
        <f t="shared" si="19"/>
        <v>.</v>
      </c>
      <c r="S26" t="str">
        <f t="shared" si="19"/>
        <v>.</v>
      </c>
      <c r="T26" t="str">
        <f t="shared" si="19"/>
        <v>.</v>
      </c>
      <c r="U26" t="str">
        <f t="shared" si="19"/>
        <v>.</v>
      </c>
      <c r="V26" t="str">
        <f t="shared" si="19"/>
        <v>.</v>
      </c>
      <c r="W26" t="str">
        <f t="shared" si="19"/>
        <v>.</v>
      </c>
      <c r="X26" t="str">
        <f t="shared" si="19"/>
        <v>.</v>
      </c>
      <c r="Y26" t="str">
        <f t="shared" si="19"/>
        <v>.</v>
      </c>
      <c r="Z26" t="str">
        <f t="shared" si="19"/>
        <v>.</v>
      </c>
      <c r="AA26" t="str">
        <f t="shared" si="19"/>
        <v>.</v>
      </c>
      <c r="AB26" t="str">
        <f t="shared" si="19"/>
        <v>.</v>
      </c>
      <c r="AC26" t="str">
        <f t="shared" si="19"/>
        <v>.</v>
      </c>
      <c r="AD26" s="5" t="str">
        <f>IF(H17=AB3,AB3,".")</f>
        <v>.</v>
      </c>
      <c r="AE26" s="5" t="str">
        <f>IF(I17=AC3,AC3,".")</f>
        <v>.</v>
      </c>
      <c r="AF26" s="5">
        <f aca="true" t="shared" si="20" ref="AF26:AL26">IF(A17=AD3,AD3,".")</f>
        <v>3</v>
      </c>
      <c r="AG26" s="5">
        <f t="shared" si="20"/>
        <v>4</v>
      </c>
      <c r="AH26" s="5" t="str">
        <f t="shared" si="20"/>
        <v>.</v>
      </c>
      <c r="AI26" s="5">
        <f t="shared" si="20"/>
        <v>6</v>
      </c>
      <c r="AJ26" s="5" t="str">
        <f t="shared" si="20"/>
        <v>.</v>
      </c>
      <c r="AK26" s="5" t="str">
        <f t="shared" si="20"/>
        <v>.</v>
      </c>
      <c r="AL26" s="5" t="str">
        <f t="shared" si="20"/>
        <v>.</v>
      </c>
      <c r="AN26">
        <v>9</v>
      </c>
      <c r="AO26" s="14" t="s">
        <v>58</v>
      </c>
      <c r="AP26" s="14" t="s">
        <v>36</v>
      </c>
      <c r="AQ26" s="14" t="s">
        <v>60</v>
      </c>
      <c r="AR26" s="14" t="s">
        <v>34</v>
      </c>
      <c r="AS26" s="14" t="s">
        <v>35</v>
      </c>
      <c r="AT26" s="14" t="s">
        <v>40</v>
      </c>
      <c r="AU26" s="14" t="s">
        <v>33</v>
      </c>
      <c r="AV26" s="14" t="s">
        <v>41</v>
      </c>
      <c r="AW26" s="14"/>
      <c r="AX26" s="15"/>
      <c r="AY26" s="15"/>
      <c r="BA26" s="6">
        <v>3</v>
      </c>
      <c r="BB26">
        <v>1</v>
      </c>
      <c r="BC26" s="16">
        <v>7</v>
      </c>
      <c r="BD26" s="15"/>
      <c r="BE26" s="15"/>
      <c r="BL26" s="6">
        <v>3</v>
      </c>
      <c r="BM26">
        <v>0</v>
      </c>
      <c r="BN26" s="16">
        <v>2</v>
      </c>
      <c r="BP26">
        <v>8</v>
      </c>
      <c r="BQ26" s="13" t="s">
        <v>45</v>
      </c>
      <c r="BR26" s="13"/>
      <c r="BU26">
        <v>5</v>
      </c>
      <c r="BV26" s="13" t="s">
        <v>48</v>
      </c>
      <c r="BW26" s="13"/>
      <c r="BZ26" s="5">
        <v>6</v>
      </c>
      <c r="CA26" s="13" t="s">
        <v>51</v>
      </c>
    </row>
    <row r="27" spans="1:79" ht="12.75">
      <c r="A27" s="7" t="str">
        <f aca="true" t="shared" si="21" ref="A27:AC27">IF(A18=C4,C3,".")</f>
        <v>.</v>
      </c>
      <c r="B27" s="7" t="str">
        <f t="shared" si="21"/>
        <v>.</v>
      </c>
      <c r="C27" s="7" t="str">
        <f t="shared" si="21"/>
        <v>.</v>
      </c>
      <c r="D27" s="7" t="str">
        <f t="shared" si="21"/>
        <v>.</v>
      </c>
      <c r="E27" s="7" t="str">
        <f t="shared" si="21"/>
        <v>.</v>
      </c>
      <c r="F27" s="7" t="str">
        <f t="shared" si="21"/>
        <v>.</v>
      </c>
      <c r="G27" s="7" t="str">
        <f t="shared" si="21"/>
        <v>.</v>
      </c>
      <c r="H27" s="7" t="str">
        <f t="shared" si="21"/>
        <v>.</v>
      </c>
      <c r="I27" s="7" t="str">
        <f t="shared" si="21"/>
        <v>.</v>
      </c>
      <c r="J27" s="7">
        <f t="shared" si="21"/>
        <v>3</v>
      </c>
      <c r="K27" s="7" t="str">
        <f t="shared" si="21"/>
        <v>.</v>
      </c>
      <c r="L27" s="7" t="str">
        <f t="shared" si="21"/>
        <v>.</v>
      </c>
      <c r="M27" s="7" t="str">
        <f t="shared" si="21"/>
        <v>.</v>
      </c>
      <c r="N27" s="7" t="str">
        <f t="shared" si="21"/>
        <v>.</v>
      </c>
      <c r="O27" s="7" t="str">
        <f t="shared" si="21"/>
        <v>.</v>
      </c>
      <c r="P27" s="7" t="str">
        <f t="shared" si="21"/>
        <v>.</v>
      </c>
      <c r="Q27" s="7" t="str">
        <f t="shared" si="21"/>
        <v>.</v>
      </c>
      <c r="R27" s="7" t="str">
        <f t="shared" si="21"/>
        <v>.</v>
      </c>
      <c r="S27" s="7" t="str">
        <f t="shared" si="21"/>
        <v>.</v>
      </c>
      <c r="T27" s="7" t="str">
        <f t="shared" si="21"/>
        <v>.</v>
      </c>
      <c r="U27" s="7" t="str">
        <f t="shared" si="21"/>
        <v>.</v>
      </c>
      <c r="V27" s="7" t="str">
        <f t="shared" si="21"/>
        <v>.</v>
      </c>
      <c r="W27" s="7" t="str">
        <f t="shared" si="21"/>
        <v>.</v>
      </c>
      <c r="X27" s="7" t="str">
        <f t="shared" si="21"/>
        <v>.</v>
      </c>
      <c r="Y27" s="7" t="str">
        <f t="shared" si="21"/>
        <v>.</v>
      </c>
      <c r="Z27" s="7" t="str">
        <f t="shared" si="21"/>
        <v>.</v>
      </c>
      <c r="AA27" s="7" t="str">
        <f t="shared" si="21"/>
        <v>.</v>
      </c>
      <c r="AB27" s="7" t="str">
        <f t="shared" si="21"/>
        <v>.</v>
      </c>
      <c r="AC27" s="7" t="str">
        <f t="shared" si="21"/>
        <v>.</v>
      </c>
      <c r="AD27" s="5" t="str">
        <f>IF(I17=AB3,AB3,".")</f>
        <v>.</v>
      </c>
      <c r="AE27" s="5" t="str">
        <f aca="true" t="shared" si="22" ref="AE27:AL27">IF(A17=AC3,AC3,".")</f>
        <v>.</v>
      </c>
      <c r="AF27" s="5" t="str">
        <f t="shared" si="22"/>
        <v>.</v>
      </c>
      <c r="AG27" s="5" t="str">
        <f t="shared" si="22"/>
        <v>.</v>
      </c>
      <c r="AH27" s="5" t="str">
        <f t="shared" si="22"/>
        <v>.</v>
      </c>
      <c r="AI27" s="5">
        <f t="shared" si="22"/>
        <v>6</v>
      </c>
      <c r="AJ27" s="5">
        <f t="shared" si="22"/>
        <v>7</v>
      </c>
      <c r="AK27" s="5" t="str">
        <f t="shared" si="22"/>
        <v>.</v>
      </c>
      <c r="AL27" s="5" t="str">
        <f t="shared" si="22"/>
        <v>.</v>
      </c>
      <c r="AM27" s="15">
        <v>3</v>
      </c>
      <c r="AN27">
        <v>7</v>
      </c>
      <c r="AO27" s="17" t="s">
        <v>40</v>
      </c>
      <c r="AP27" s="17" t="s">
        <v>33</v>
      </c>
      <c r="AQ27" s="17" t="s">
        <v>34</v>
      </c>
      <c r="AR27" s="17" t="s">
        <v>59</v>
      </c>
      <c r="AS27" s="17" t="s">
        <v>35</v>
      </c>
      <c r="AT27" s="17" t="s">
        <v>38</v>
      </c>
      <c r="AU27" s="17"/>
      <c r="AV27" s="17"/>
      <c r="AW27" s="17"/>
      <c r="AX27" s="15"/>
      <c r="AY27" s="15"/>
      <c r="BA27">
        <v>1</v>
      </c>
      <c r="BB27" s="18">
        <v>1</v>
      </c>
      <c r="BC27">
        <v>0</v>
      </c>
      <c r="BD27" s="19"/>
      <c r="BE27" s="19">
        <v>2</v>
      </c>
      <c r="BF27" s="20">
        <v>2</v>
      </c>
      <c r="BG27" s="20">
        <v>5</v>
      </c>
      <c r="BH27" s="21">
        <v>1</v>
      </c>
      <c r="BI27" s="21">
        <v>9</v>
      </c>
      <c r="BJ27" s="21">
        <v>7</v>
      </c>
      <c r="BK27" s="21">
        <v>5</v>
      </c>
      <c r="BL27">
        <v>3</v>
      </c>
      <c r="BM27" s="18">
        <v>1</v>
      </c>
      <c r="BN27">
        <v>0</v>
      </c>
      <c r="BO27" s="26">
        <v>6</v>
      </c>
      <c r="BP27">
        <v>2</v>
      </c>
      <c r="BQ27" s="13" t="s">
        <v>46</v>
      </c>
      <c r="BR27" s="13"/>
      <c r="BU27">
        <v>4</v>
      </c>
      <c r="BV27" s="13" t="s">
        <v>49</v>
      </c>
      <c r="BW27" s="13"/>
      <c r="BZ27" s="5">
        <v>5</v>
      </c>
      <c r="CA27" s="13" t="s">
        <v>52</v>
      </c>
    </row>
    <row r="28" spans="1:75" ht="12.75">
      <c r="A28" s="7" t="str">
        <f aca="true" t="shared" si="23" ref="A28:AC28">IF(A18=C5,C3,".")</f>
        <v>.</v>
      </c>
      <c r="B28" s="7">
        <f t="shared" si="23"/>
        <v>4</v>
      </c>
      <c r="C28" s="7" t="str">
        <f t="shared" si="23"/>
        <v>.</v>
      </c>
      <c r="D28" s="7" t="str">
        <f t="shared" si="23"/>
        <v>.</v>
      </c>
      <c r="E28" s="7" t="str">
        <f t="shared" si="23"/>
        <v>.</v>
      </c>
      <c r="F28" s="7" t="str">
        <f t="shared" si="23"/>
        <v>.</v>
      </c>
      <c r="G28" s="7" t="str">
        <f t="shared" si="23"/>
        <v>.</v>
      </c>
      <c r="H28" s="7" t="str">
        <f t="shared" si="23"/>
        <v>.</v>
      </c>
      <c r="I28" s="7" t="str">
        <f t="shared" si="23"/>
        <v>.</v>
      </c>
      <c r="J28" s="7" t="str">
        <f t="shared" si="23"/>
        <v>.</v>
      </c>
      <c r="K28" s="7">
        <f t="shared" si="23"/>
        <v>4</v>
      </c>
      <c r="L28" s="7" t="str">
        <f t="shared" si="23"/>
        <v>.</v>
      </c>
      <c r="M28" s="7" t="str">
        <f t="shared" si="23"/>
        <v>.</v>
      </c>
      <c r="N28" s="7" t="str">
        <f t="shared" si="23"/>
        <v>.</v>
      </c>
      <c r="O28" s="7" t="str">
        <f t="shared" si="23"/>
        <v>.</v>
      </c>
      <c r="P28" s="7" t="str">
        <f t="shared" si="23"/>
        <v>.</v>
      </c>
      <c r="Q28" s="7" t="str">
        <f t="shared" si="23"/>
        <v>.</v>
      </c>
      <c r="R28" s="7" t="str">
        <f t="shared" si="23"/>
        <v>.</v>
      </c>
      <c r="S28" s="7" t="str">
        <f t="shared" si="23"/>
        <v>.</v>
      </c>
      <c r="T28" s="7">
        <f t="shared" si="23"/>
        <v>4</v>
      </c>
      <c r="U28" s="7" t="str">
        <f t="shared" si="23"/>
        <v>.</v>
      </c>
      <c r="V28" s="7" t="str">
        <f t="shared" si="23"/>
        <v>.</v>
      </c>
      <c r="W28" s="7" t="str">
        <f t="shared" si="23"/>
        <v>.</v>
      </c>
      <c r="X28" s="7" t="str">
        <f t="shared" si="23"/>
        <v>.</v>
      </c>
      <c r="Y28" s="7" t="str">
        <f t="shared" si="23"/>
        <v>.</v>
      </c>
      <c r="Z28" s="7" t="str">
        <f t="shared" si="23"/>
        <v>.</v>
      </c>
      <c r="AA28" s="7" t="str">
        <f t="shared" si="23"/>
        <v>.</v>
      </c>
      <c r="AB28" s="7" t="str">
        <f t="shared" si="23"/>
        <v>.</v>
      </c>
      <c r="AC28" s="7" t="str">
        <f t="shared" si="23"/>
        <v>.</v>
      </c>
      <c r="AD28" s="13"/>
      <c r="AE28" s="13"/>
      <c r="AF28" s="13"/>
      <c r="AG28" s="13"/>
      <c r="AH28" s="13"/>
      <c r="AI28" s="13"/>
      <c r="AJ28" s="13"/>
      <c r="AK28" s="13"/>
      <c r="AL28" s="13"/>
      <c r="AN28">
        <v>5</v>
      </c>
      <c r="AO28" s="14" t="s">
        <v>39</v>
      </c>
      <c r="AP28" s="14" t="s">
        <v>42</v>
      </c>
      <c r="AQ28" s="14" t="s">
        <v>37</v>
      </c>
      <c r="AR28" s="14" t="s">
        <v>35</v>
      </c>
      <c r="AS28" s="14" t="s">
        <v>38</v>
      </c>
      <c r="AT28" s="14" t="s">
        <v>35</v>
      </c>
      <c r="AU28" s="14" t="s">
        <v>40</v>
      </c>
      <c r="AV28" s="14" t="s">
        <v>33</v>
      </c>
      <c r="AW28" s="14" t="s">
        <v>41</v>
      </c>
      <c r="AX28" s="14"/>
      <c r="AY28" s="14"/>
      <c r="BA28" s="7">
        <v>6</v>
      </c>
      <c r="BB28">
        <v>2</v>
      </c>
      <c r="BC28" s="9">
        <v>2</v>
      </c>
      <c r="BD28" s="22"/>
      <c r="BE28" s="22"/>
      <c r="BL28" s="7">
        <v>2</v>
      </c>
      <c r="BM28">
        <v>1</v>
      </c>
      <c r="BN28" s="9">
        <v>2</v>
      </c>
      <c r="BP28">
        <v>4</v>
      </c>
      <c r="BQ28" s="13" t="s">
        <v>47</v>
      </c>
      <c r="BR28" s="13"/>
      <c r="BU28">
        <v>5</v>
      </c>
      <c r="BV28" s="13" t="s">
        <v>50</v>
      </c>
      <c r="BW28" s="13"/>
    </row>
    <row r="29" spans="1:76" ht="12.75">
      <c r="A29" s="7">
        <f aca="true" t="shared" si="24" ref="A29:AC29">IF(A18=C6,C3,".")</f>
        <v>3</v>
      </c>
      <c r="B29" s="7" t="str">
        <f t="shared" si="24"/>
        <v>.</v>
      </c>
      <c r="C29" s="7" t="str">
        <f t="shared" si="24"/>
        <v>.</v>
      </c>
      <c r="D29" s="7" t="str">
        <f t="shared" si="24"/>
        <v>.</v>
      </c>
      <c r="E29" s="7" t="str">
        <f t="shared" si="24"/>
        <v>.</v>
      </c>
      <c r="F29" s="7" t="str">
        <f t="shared" si="24"/>
        <v>.</v>
      </c>
      <c r="G29" s="7" t="str">
        <f t="shared" si="24"/>
        <v>.</v>
      </c>
      <c r="H29" s="7" t="str">
        <f t="shared" si="24"/>
        <v>.</v>
      </c>
      <c r="I29" s="7" t="str">
        <f t="shared" si="24"/>
        <v>.</v>
      </c>
      <c r="J29" s="7" t="str">
        <f t="shared" si="24"/>
        <v>.</v>
      </c>
      <c r="K29" s="7" t="str">
        <f t="shared" si="24"/>
        <v>.</v>
      </c>
      <c r="L29" s="7" t="str">
        <f t="shared" si="24"/>
        <v>.</v>
      </c>
      <c r="M29" s="7" t="str">
        <f t="shared" si="24"/>
        <v>.</v>
      </c>
      <c r="N29" s="7" t="str">
        <f t="shared" si="24"/>
        <v>.</v>
      </c>
      <c r="O29" s="7" t="str">
        <f t="shared" si="24"/>
        <v>.</v>
      </c>
      <c r="P29" s="7" t="str">
        <f t="shared" si="24"/>
        <v>.</v>
      </c>
      <c r="Q29" s="7" t="str">
        <f t="shared" si="24"/>
        <v>.</v>
      </c>
      <c r="R29" s="7" t="str">
        <f t="shared" si="24"/>
        <v>.</v>
      </c>
      <c r="S29" s="7" t="str">
        <f t="shared" si="24"/>
        <v>.</v>
      </c>
      <c r="T29" s="7" t="str">
        <f t="shared" si="24"/>
        <v>.</v>
      </c>
      <c r="U29" s="7" t="str">
        <f t="shared" si="24"/>
        <v>.</v>
      </c>
      <c r="V29" s="7" t="str">
        <f t="shared" si="24"/>
        <v>.</v>
      </c>
      <c r="W29" s="7">
        <f t="shared" si="24"/>
        <v>7</v>
      </c>
      <c r="X29" s="7" t="str">
        <f t="shared" si="24"/>
        <v>.</v>
      </c>
      <c r="Y29" s="7" t="str">
        <f t="shared" si="24"/>
        <v>.</v>
      </c>
      <c r="Z29" s="7" t="str">
        <f t="shared" si="24"/>
        <v>.</v>
      </c>
      <c r="AA29" s="7" t="str">
        <f t="shared" si="24"/>
        <v>.</v>
      </c>
      <c r="AB29" s="7" t="str">
        <f t="shared" si="24"/>
        <v>.</v>
      </c>
      <c r="AC29" s="7" t="str">
        <f t="shared" si="24"/>
        <v>.</v>
      </c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13"/>
      <c r="BA29" s="13"/>
      <c r="BB29" s="13"/>
      <c r="BC29" s="13"/>
      <c r="BD29" s="22"/>
      <c r="BE29" s="22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</row>
    <row r="30" spans="1:79" ht="12.75">
      <c r="A30" s="7" t="str">
        <f aca="true" t="shared" si="25" ref="A30:AC30">IF(A18=C7,C3,".")</f>
        <v>.</v>
      </c>
      <c r="B30" s="7" t="str">
        <f t="shared" si="25"/>
        <v>.</v>
      </c>
      <c r="C30" s="7" t="str">
        <f t="shared" si="25"/>
        <v>.</v>
      </c>
      <c r="D30" s="7">
        <f t="shared" si="25"/>
        <v>6</v>
      </c>
      <c r="E30" s="7" t="str">
        <f t="shared" si="25"/>
        <v>.</v>
      </c>
      <c r="F30" s="7" t="str">
        <f t="shared" si="25"/>
        <v>.</v>
      </c>
      <c r="G30" s="7" t="str">
        <f t="shared" si="25"/>
        <v>.</v>
      </c>
      <c r="H30" s="7" t="str">
        <f t="shared" si="25"/>
        <v>.</v>
      </c>
      <c r="I30" s="7" t="str">
        <f t="shared" si="25"/>
        <v>.</v>
      </c>
      <c r="J30" s="7" t="str">
        <f t="shared" si="25"/>
        <v>.</v>
      </c>
      <c r="K30" s="7" t="str">
        <f t="shared" si="25"/>
        <v>.</v>
      </c>
      <c r="L30" s="7" t="str">
        <f t="shared" si="25"/>
        <v>.</v>
      </c>
      <c r="M30" s="7" t="str">
        <f t="shared" si="25"/>
        <v>.</v>
      </c>
      <c r="N30" s="7" t="str">
        <f t="shared" si="25"/>
        <v>.</v>
      </c>
      <c r="O30" s="7" t="str">
        <f t="shared" si="25"/>
        <v>.</v>
      </c>
      <c r="P30" s="7" t="str">
        <f t="shared" si="25"/>
        <v>.</v>
      </c>
      <c r="Q30" s="7" t="str">
        <f t="shared" si="25"/>
        <v>.</v>
      </c>
      <c r="R30" s="7" t="str">
        <f t="shared" si="25"/>
        <v>.</v>
      </c>
      <c r="S30" s="7" t="str">
        <f t="shared" si="25"/>
        <v>.</v>
      </c>
      <c r="T30" s="7" t="str">
        <f t="shared" si="25"/>
        <v>.</v>
      </c>
      <c r="U30" s="7" t="str">
        <f t="shared" si="25"/>
        <v>.</v>
      </c>
      <c r="V30" s="7" t="str">
        <f t="shared" si="25"/>
        <v>.</v>
      </c>
      <c r="W30" s="7" t="str">
        <f t="shared" si="25"/>
        <v>.</v>
      </c>
      <c r="X30" s="7" t="str">
        <f t="shared" si="25"/>
        <v>.</v>
      </c>
      <c r="Y30" s="7" t="str">
        <f t="shared" si="25"/>
        <v>.</v>
      </c>
      <c r="Z30" s="7" t="str">
        <f t="shared" si="25"/>
        <v>.</v>
      </c>
      <c r="AA30" s="7" t="str">
        <f t="shared" si="25"/>
        <v>.</v>
      </c>
      <c r="AB30" s="7" t="str">
        <f t="shared" si="25"/>
        <v>.</v>
      </c>
      <c r="AC30" s="7" t="str">
        <f t="shared" si="25"/>
        <v>.</v>
      </c>
      <c r="AD30" s="5" t="str">
        <f aca="true" t="shared" si="26" ref="AD30:AL30">IF(J17=AB3,AB3,".")</f>
        <v>.</v>
      </c>
      <c r="AE30" s="5" t="str">
        <f t="shared" si="26"/>
        <v>.</v>
      </c>
      <c r="AF30" s="5" t="str">
        <f t="shared" si="26"/>
        <v>.</v>
      </c>
      <c r="AG30" s="5" t="str">
        <f t="shared" si="26"/>
        <v>.</v>
      </c>
      <c r="AH30" s="5" t="str">
        <f t="shared" si="26"/>
        <v>.</v>
      </c>
      <c r="AI30" s="5" t="str">
        <f t="shared" si="26"/>
        <v>.</v>
      </c>
      <c r="AJ30" s="5" t="str">
        <f t="shared" si="26"/>
        <v>.</v>
      </c>
      <c r="AK30" s="5" t="str">
        <f t="shared" si="26"/>
        <v>.</v>
      </c>
      <c r="AL30" s="5" t="str">
        <f t="shared" si="26"/>
        <v>.</v>
      </c>
      <c r="AN30">
        <v>5</v>
      </c>
      <c r="AO30" s="14" t="s">
        <v>60</v>
      </c>
      <c r="AP30" s="14" t="s">
        <v>64</v>
      </c>
      <c r="AQ30" s="14" t="s">
        <v>65</v>
      </c>
      <c r="AR30" s="14" t="s">
        <v>58</v>
      </c>
      <c r="AS30" s="14" t="s">
        <v>36</v>
      </c>
      <c r="AT30" s="14" t="s">
        <v>35</v>
      </c>
      <c r="AU30" s="14" t="s">
        <v>40</v>
      </c>
      <c r="AV30" s="14"/>
      <c r="AW30" s="14"/>
      <c r="AX30" s="15"/>
      <c r="AY30" s="15"/>
      <c r="BA30" s="6">
        <v>5</v>
      </c>
      <c r="BB30">
        <v>3</v>
      </c>
      <c r="BC30" s="16">
        <v>2</v>
      </c>
      <c r="BD30" s="15"/>
      <c r="BE30" s="15"/>
      <c r="BL30" s="6">
        <v>1</v>
      </c>
      <c r="BM30">
        <v>2</v>
      </c>
      <c r="BN30" s="16">
        <v>1</v>
      </c>
      <c r="BP30">
        <v>6</v>
      </c>
      <c r="BQ30" s="13" t="s">
        <v>45</v>
      </c>
      <c r="BR30" s="13"/>
      <c r="BU30">
        <v>4</v>
      </c>
      <c r="BV30" s="13" t="s">
        <v>48</v>
      </c>
      <c r="BW30" s="13"/>
      <c r="BZ30" s="5">
        <v>1</v>
      </c>
      <c r="CA30" s="13" t="s">
        <v>51</v>
      </c>
    </row>
    <row r="31" spans="1:79" ht="12.75">
      <c r="A31" s="13" t="str">
        <f aca="true" t="shared" si="27" ref="A31:AC31">IF(A18=D4,D3,".")</f>
        <v>.</v>
      </c>
      <c r="B31" s="13" t="str">
        <f t="shared" si="27"/>
        <v>.</v>
      </c>
      <c r="C31" s="13" t="str">
        <f t="shared" si="27"/>
        <v>.</v>
      </c>
      <c r="D31" s="13" t="str">
        <f t="shared" si="27"/>
        <v>.</v>
      </c>
      <c r="E31" s="13" t="str">
        <f t="shared" si="27"/>
        <v>.</v>
      </c>
      <c r="F31" s="13" t="str">
        <f t="shared" si="27"/>
        <v>.</v>
      </c>
      <c r="G31" s="13" t="str">
        <f t="shared" si="27"/>
        <v>.</v>
      </c>
      <c r="H31" s="13" t="str">
        <f t="shared" si="27"/>
        <v>.</v>
      </c>
      <c r="I31" s="13" t="str">
        <f t="shared" si="27"/>
        <v>.</v>
      </c>
      <c r="J31" s="13" t="str">
        <f t="shared" si="27"/>
        <v>.</v>
      </c>
      <c r="K31" s="13" t="str">
        <f t="shared" si="27"/>
        <v>.</v>
      </c>
      <c r="L31" s="13" t="str">
        <f t="shared" si="27"/>
        <v>.</v>
      </c>
      <c r="M31" s="13" t="str">
        <f t="shared" si="27"/>
        <v>.</v>
      </c>
      <c r="N31" s="13" t="str">
        <f t="shared" si="27"/>
        <v>.</v>
      </c>
      <c r="O31" s="13" t="str">
        <f t="shared" si="27"/>
        <v>.</v>
      </c>
      <c r="P31" s="13" t="str">
        <f t="shared" si="27"/>
        <v>.</v>
      </c>
      <c r="Q31" s="13" t="str">
        <f t="shared" si="27"/>
        <v>.</v>
      </c>
      <c r="R31" s="13" t="str">
        <f t="shared" si="27"/>
        <v>.</v>
      </c>
      <c r="S31" s="13" t="str">
        <f t="shared" si="27"/>
        <v>.</v>
      </c>
      <c r="T31" s="13" t="str">
        <f t="shared" si="27"/>
        <v>.</v>
      </c>
      <c r="U31" s="13" t="str">
        <f t="shared" si="27"/>
        <v>.</v>
      </c>
      <c r="V31" s="13" t="str">
        <f t="shared" si="27"/>
        <v>.</v>
      </c>
      <c r="W31" s="13" t="str">
        <f t="shared" si="27"/>
        <v>.</v>
      </c>
      <c r="X31" s="13" t="str">
        <f t="shared" si="27"/>
        <v>.</v>
      </c>
      <c r="Y31" s="13" t="str">
        <f t="shared" si="27"/>
        <v>.</v>
      </c>
      <c r="Z31" s="13" t="str">
        <f t="shared" si="27"/>
        <v>.</v>
      </c>
      <c r="AA31" s="13" t="str">
        <f t="shared" si="27"/>
        <v>.</v>
      </c>
      <c r="AB31" s="13" t="str">
        <f t="shared" si="27"/>
        <v>.</v>
      </c>
      <c r="AC31" s="13" t="str">
        <f t="shared" si="27"/>
        <v>.</v>
      </c>
      <c r="AD31" s="5" t="str">
        <f aca="true" t="shared" si="28" ref="AD31:AK31">IF(K17=AB3,AB3,".")</f>
        <v>.</v>
      </c>
      <c r="AE31" s="5" t="str">
        <f t="shared" si="28"/>
        <v>.</v>
      </c>
      <c r="AF31" s="5" t="str">
        <f t="shared" si="28"/>
        <v>.</v>
      </c>
      <c r="AG31" s="5" t="str">
        <f t="shared" si="28"/>
        <v>.</v>
      </c>
      <c r="AH31" s="5">
        <f t="shared" si="28"/>
        <v>5</v>
      </c>
      <c r="AI31" s="5" t="str">
        <f t="shared" si="28"/>
        <v>.</v>
      </c>
      <c r="AJ31" s="5" t="str">
        <f t="shared" si="28"/>
        <v>.</v>
      </c>
      <c r="AK31" s="5" t="str">
        <f t="shared" si="28"/>
        <v>.</v>
      </c>
      <c r="AL31" s="5" t="str">
        <f>IF(J17=AJ3,AJ3,".")</f>
        <v>.</v>
      </c>
      <c r="AM31" s="15">
        <v>5</v>
      </c>
      <c r="AN31">
        <v>11</v>
      </c>
      <c r="AO31" s="17" t="s">
        <v>40</v>
      </c>
      <c r="AP31" s="17" t="s">
        <v>64</v>
      </c>
      <c r="AQ31" s="17" t="s">
        <v>66</v>
      </c>
      <c r="AR31" s="17" t="s">
        <v>37</v>
      </c>
      <c r="AS31" s="17" t="s">
        <v>33</v>
      </c>
      <c r="AT31" s="17" t="s">
        <v>67</v>
      </c>
      <c r="AU31" s="17" t="s">
        <v>33</v>
      </c>
      <c r="AV31" s="17" t="s">
        <v>38</v>
      </c>
      <c r="AW31" s="17"/>
      <c r="AX31" s="15"/>
      <c r="AY31" s="15"/>
      <c r="BA31">
        <v>0</v>
      </c>
      <c r="BB31" s="18">
        <v>2</v>
      </c>
      <c r="BC31">
        <v>0</v>
      </c>
      <c r="BD31" s="19"/>
      <c r="BE31" s="19">
        <v>2</v>
      </c>
      <c r="BF31" s="20">
        <v>2</v>
      </c>
      <c r="BG31" s="20">
        <v>4</v>
      </c>
      <c r="BH31" s="21">
        <v>1</v>
      </c>
      <c r="BI31" s="21">
        <v>8</v>
      </c>
      <c r="BJ31" s="21">
        <v>7</v>
      </c>
      <c r="BK31" s="21">
        <v>0</v>
      </c>
      <c r="BL31">
        <v>5</v>
      </c>
      <c r="BM31" s="18">
        <v>0</v>
      </c>
      <c r="BN31">
        <v>1</v>
      </c>
      <c r="BO31" s="26">
        <v>6</v>
      </c>
      <c r="BP31">
        <v>3</v>
      </c>
      <c r="BQ31" s="13" t="s">
        <v>46</v>
      </c>
      <c r="BR31" s="13"/>
      <c r="BU31">
        <v>6</v>
      </c>
      <c r="BV31" s="13" t="s">
        <v>49</v>
      </c>
      <c r="BW31" s="13"/>
      <c r="BZ31" s="5">
        <v>1</v>
      </c>
      <c r="CA31" s="13" t="s">
        <v>52</v>
      </c>
    </row>
    <row r="32" spans="1:75" ht="12.75">
      <c r="A32" s="13" t="str">
        <f aca="true" t="shared" si="29" ref="A32:AC32">IF(A18=D5,D3,".")</f>
        <v>.</v>
      </c>
      <c r="B32" s="13" t="str">
        <f t="shared" si="29"/>
        <v>.</v>
      </c>
      <c r="C32" s="13" t="str">
        <f t="shared" si="29"/>
        <v>.</v>
      </c>
      <c r="D32" s="13" t="str">
        <f t="shared" si="29"/>
        <v>.</v>
      </c>
      <c r="E32" s="13" t="str">
        <f t="shared" si="29"/>
        <v>.</v>
      </c>
      <c r="F32" s="13" t="str">
        <f t="shared" si="29"/>
        <v>.</v>
      </c>
      <c r="G32" s="13" t="str">
        <f t="shared" si="29"/>
        <v>.</v>
      </c>
      <c r="H32" s="13" t="str">
        <f t="shared" si="29"/>
        <v>.</v>
      </c>
      <c r="I32" s="13" t="str">
        <f t="shared" si="29"/>
        <v>.</v>
      </c>
      <c r="J32" s="13" t="str">
        <f t="shared" si="29"/>
        <v>.</v>
      </c>
      <c r="K32" s="13" t="str">
        <f t="shared" si="29"/>
        <v>.</v>
      </c>
      <c r="L32" s="13" t="str">
        <f t="shared" si="29"/>
        <v>.</v>
      </c>
      <c r="M32" s="13" t="str">
        <f t="shared" si="29"/>
        <v>.</v>
      </c>
      <c r="N32" s="13" t="str">
        <f t="shared" si="29"/>
        <v>.</v>
      </c>
      <c r="O32" s="13" t="str">
        <f t="shared" si="29"/>
        <v>.</v>
      </c>
      <c r="P32" s="13">
        <f t="shared" si="29"/>
        <v>1</v>
      </c>
      <c r="Q32" s="13" t="str">
        <f t="shared" si="29"/>
        <v>.</v>
      </c>
      <c r="R32" s="13" t="str">
        <f t="shared" si="29"/>
        <v>.</v>
      </c>
      <c r="S32" s="13" t="str">
        <f t="shared" si="29"/>
        <v>.</v>
      </c>
      <c r="T32" s="13" t="str">
        <f t="shared" si="29"/>
        <v>.</v>
      </c>
      <c r="U32" s="13" t="str">
        <f t="shared" si="29"/>
        <v>.</v>
      </c>
      <c r="V32" s="13" t="str">
        <f t="shared" si="29"/>
        <v>.</v>
      </c>
      <c r="W32" s="13" t="str">
        <f t="shared" si="29"/>
        <v>.</v>
      </c>
      <c r="X32" s="13" t="str">
        <f t="shared" si="29"/>
        <v>.</v>
      </c>
      <c r="Y32" s="13" t="str">
        <f t="shared" si="29"/>
        <v>.</v>
      </c>
      <c r="Z32" s="13" t="str">
        <f t="shared" si="29"/>
        <v>.</v>
      </c>
      <c r="AA32" s="13" t="str">
        <f t="shared" si="29"/>
        <v>.</v>
      </c>
      <c r="AB32" s="13" t="str">
        <f t="shared" si="29"/>
        <v>.</v>
      </c>
      <c r="AC32" s="13" t="str">
        <f t="shared" si="29"/>
        <v>.</v>
      </c>
      <c r="AD32" s="5">
        <f aca="true" t="shared" si="30" ref="AD32:AJ32">IF(L17=AB3,AB3,".")</f>
        <v>1</v>
      </c>
      <c r="AE32" s="5" t="str">
        <f t="shared" si="30"/>
        <v>.</v>
      </c>
      <c r="AF32" s="5" t="str">
        <f t="shared" si="30"/>
        <v>.</v>
      </c>
      <c r="AG32" s="5" t="str">
        <f t="shared" si="30"/>
        <v>.</v>
      </c>
      <c r="AH32" s="5" t="str">
        <f t="shared" si="30"/>
        <v>.</v>
      </c>
      <c r="AI32" s="5" t="str">
        <f t="shared" si="30"/>
        <v>.</v>
      </c>
      <c r="AJ32" s="5" t="str">
        <f t="shared" si="30"/>
        <v>.</v>
      </c>
      <c r="AK32" s="5" t="str">
        <f>IF(J17=AI3,AI3,".")</f>
        <v>.</v>
      </c>
      <c r="AL32" s="5" t="str">
        <f>IF(K17=AJ3,AJ3,".")</f>
        <v>.</v>
      </c>
      <c r="AN32">
        <v>7</v>
      </c>
      <c r="AO32" s="14" t="s">
        <v>33</v>
      </c>
      <c r="AP32" s="14" t="s">
        <v>64</v>
      </c>
      <c r="AQ32" s="14" t="s">
        <v>65</v>
      </c>
      <c r="AR32" s="14" t="s">
        <v>33</v>
      </c>
      <c r="AS32" s="14" t="s">
        <v>41</v>
      </c>
      <c r="AT32" s="14"/>
      <c r="AU32" s="14"/>
      <c r="AV32" s="14"/>
      <c r="AW32" s="14"/>
      <c r="AX32" s="14"/>
      <c r="AY32" s="14"/>
      <c r="BA32" s="7">
        <v>5</v>
      </c>
      <c r="BB32">
        <v>2</v>
      </c>
      <c r="BC32" s="9">
        <v>1</v>
      </c>
      <c r="BD32" s="22"/>
      <c r="BE32" s="22"/>
      <c r="BL32" s="7">
        <v>0</v>
      </c>
      <c r="BM32">
        <v>1</v>
      </c>
      <c r="BN32" s="9">
        <v>0</v>
      </c>
      <c r="BP32">
        <v>2</v>
      </c>
      <c r="BQ32" s="13" t="s">
        <v>47</v>
      </c>
      <c r="BR32" s="13"/>
      <c r="BU32">
        <v>1</v>
      </c>
      <c r="BV32" s="13" t="s">
        <v>50</v>
      </c>
      <c r="BW32" s="13"/>
    </row>
    <row r="33" spans="1:76" ht="12.75">
      <c r="A33" s="13" t="str">
        <f aca="true" t="shared" si="31" ref="A33:AC33">IF(A18=D6,D3,".")</f>
        <v>.</v>
      </c>
      <c r="B33" s="13" t="str">
        <f t="shared" si="31"/>
        <v>.</v>
      </c>
      <c r="C33" s="13" t="str">
        <f t="shared" si="31"/>
        <v>.</v>
      </c>
      <c r="D33" s="13" t="str">
        <f t="shared" si="31"/>
        <v>.</v>
      </c>
      <c r="E33" s="13" t="str">
        <f t="shared" si="31"/>
        <v>.</v>
      </c>
      <c r="F33" s="13" t="str">
        <f t="shared" si="31"/>
        <v>.</v>
      </c>
      <c r="G33" s="13" t="str">
        <f t="shared" si="31"/>
        <v>.</v>
      </c>
      <c r="H33" s="13" t="str">
        <f t="shared" si="31"/>
        <v>.</v>
      </c>
      <c r="I33" s="13" t="str">
        <f t="shared" si="31"/>
        <v>.</v>
      </c>
      <c r="J33" s="13" t="str">
        <f t="shared" si="31"/>
        <v>.</v>
      </c>
      <c r="K33" s="13" t="str">
        <f t="shared" si="31"/>
        <v>.</v>
      </c>
      <c r="L33" s="13" t="str">
        <f t="shared" si="31"/>
        <v>.</v>
      </c>
      <c r="M33" s="13" t="str">
        <f t="shared" si="31"/>
        <v>.</v>
      </c>
      <c r="N33" s="13" t="str">
        <f t="shared" si="31"/>
        <v>.</v>
      </c>
      <c r="O33" s="13" t="str">
        <f t="shared" si="31"/>
        <v>.</v>
      </c>
      <c r="P33" s="13" t="str">
        <f t="shared" si="31"/>
        <v>.</v>
      </c>
      <c r="Q33" s="13" t="str">
        <f t="shared" si="31"/>
        <v>.</v>
      </c>
      <c r="R33" s="13" t="str">
        <f t="shared" si="31"/>
        <v>.</v>
      </c>
      <c r="S33" s="13" t="str">
        <f t="shared" si="31"/>
        <v>.</v>
      </c>
      <c r="T33" s="13" t="str">
        <f t="shared" si="31"/>
        <v>.</v>
      </c>
      <c r="U33" s="13" t="str">
        <f t="shared" si="31"/>
        <v>.</v>
      </c>
      <c r="V33" s="13" t="str">
        <f t="shared" si="31"/>
        <v>.</v>
      </c>
      <c r="W33" s="13" t="str">
        <f t="shared" si="31"/>
        <v>.</v>
      </c>
      <c r="X33" s="13" t="str">
        <f t="shared" si="31"/>
        <v>.</v>
      </c>
      <c r="Y33" s="13" t="str">
        <f t="shared" si="31"/>
        <v>.</v>
      </c>
      <c r="Z33" s="13" t="str">
        <f t="shared" si="31"/>
        <v>.</v>
      </c>
      <c r="AA33" s="13" t="str">
        <f t="shared" si="31"/>
        <v>.</v>
      </c>
      <c r="AB33" s="13" t="str">
        <f t="shared" si="31"/>
        <v>.</v>
      </c>
      <c r="AC33" s="13" t="str">
        <f t="shared" si="31"/>
        <v>.</v>
      </c>
      <c r="AD33" s="5" t="str">
        <f aca="true" t="shared" si="32" ref="AD33:AI33">IF(M17=AB3,AB3,".")</f>
        <v>.</v>
      </c>
      <c r="AE33" s="5" t="str">
        <f t="shared" si="32"/>
        <v>.</v>
      </c>
      <c r="AF33" s="5" t="str">
        <f t="shared" si="32"/>
        <v>.</v>
      </c>
      <c r="AG33" s="5" t="str">
        <f t="shared" si="32"/>
        <v>.</v>
      </c>
      <c r="AH33" s="5" t="str">
        <f t="shared" si="32"/>
        <v>.</v>
      </c>
      <c r="AI33" s="5" t="str">
        <f t="shared" si="32"/>
        <v>.</v>
      </c>
      <c r="AJ33" s="5" t="str">
        <f>IF(J17=AH3,AH3,".")</f>
        <v>.</v>
      </c>
      <c r="AK33" s="5" t="str">
        <f>IF(K17=AI3,AI3,".")</f>
        <v>.</v>
      </c>
      <c r="AL33" s="5" t="str">
        <f>IF(L17=AJ3,AJ3,".")</f>
        <v>.</v>
      </c>
      <c r="AM33" s="13"/>
      <c r="AN33" s="13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13"/>
      <c r="BA33" s="22"/>
      <c r="BB33" s="22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</row>
    <row r="34" spans="1:79" ht="12.75">
      <c r="A34" s="13" t="str">
        <f aca="true" t="shared" si="33" ref="A34:AC34">IF(A18=D7,D3,".")</f>
        <v>.</v>
      </c>
      <c r="B34" s="13" t="str">
        <f t="shared" si="33"/>
        <v>.</v>
      </c>
      <c r="C34" s="13" t="str">
        <f t="shared" si="33"/>
        <v>.</v>
      </c>
      <c r="D34" s="13" t="str">
        <f t="shared" si="33"/>
        <v>.</v>
      </c>
      <c r="E34" s="13" t="str">
        <f t="shared" si="33"/>
        <v>.</v>
      </c>
      <c r="F34" s="13" t="str">
        <f t="shared" si="33"/>
        <v>.</v>
      </c>
      <c r="G34" s="13" t="str">
        <f t="shared" si="33"/>
        <v>.</v>
      </c>
      <c r="H34" s="13" t="str">
        <f t="shared" si="33"/>
        <v>.</v>
      </c>
      <c r="I34" s="13" t="str">
        <f t="shared" si="33"/>
        <v>.</v>
      </c>
      <c r="J34" s="13" t="str">
        <f t="shared" si="33"/>
        <v>.</v>
      </c>
      <c r="K34" s="13" t="str">
        <f t="shared" si="33"/>
        <v>.</v>
      </c>
      <c r="L34" s="13" t="str">
        <f t="shared" si="33"/>
        <v>.</v>
      </c>
      <c r="M34" s="13" t="str">
        <f t="shared" si="33"/>
        <v>.</v>
      </c>
      <c r="N34" s="13" t="str">
        <f t="shared" si="33"/>
        <v>.</v>
      </c>
      <c r="O34" s="13" t="str">
        <f t="shared" si="33"/>
        <v>.</v>
      </c>
      <c r="P34" s="13" t="str">
        <f t="shared" si="33"/>
        <v>.</v>
      </c>
      <c r="Q34" s="13" t="str">
        <f t="shared" si="33"/>
        <v>.</v>
      </c>
      <c r="R34" s="13" t="str">
        <f t="shared" si="33"/>
        <v>.</v>
      </c>
      <c r="S34" s="13" t="str">
        <f t="shared" si="33"/>
        <v>.</v>
      </c>
      <c r="T34" s="13" t="str">
        <f t="shared" si="33"/>
        <v>.</v>
      </c>
      <c r="U34" s="13" t="str">
        <f t="shared" si="33"/>
        <v>.</v>
      </c>
      <c r="V34" s="13" t="str">
        <f t="shared" si="33"/>
        <v>.</v>
      </c>
      <c r="W34" s="13" t="str">
        <f t="shared" si="33"/>
        <v>.</v>
      </c>
      <c r="X34" s="13" t="str">
        <f t="shared" si="33"/>
        <v>.</v>
      </c>
      <c r="Y34" s="13" t="str">
        <f t="shared" si="33"/>
        <v>.</v>
      </c>
      <c r="Z34" s="13" t="str">
        <f t="shared" si="33"/>
        <v>.</v>
      </c>
      <c r="AA34" s="13" t="str">
        <f t="shared" si="33"/>
        <v>.</v>
      </c>
      <c r="AB34" s="13" t="str">
        <f t="shared" si="33"/>
        <v>.</v>
      </c>
      <c r="AC34" s="13" t="str">
        <f t="shared" si="33"/>
        <v>.</v>
      </c>
      <c r="AD34" s="5">
        <f>IF(N17=AB3,AB3,".")</f>
        <v>1</v>
      </c>
      <c r="AE34" s="5" t="str">
        <f>IF(O17=AC3,AC3,".")</f>
        <v>.</v>
      </c>
      <c r="AF34" s="5" t="str">
        <f>IF(P17=AD3,AD3,".")</f>
        <v>.</v>
      </c>
      <c r="AG34" s="5" t="str">
        <f>IF(Q17=AE3,AE3,".")</f>
        <v>.</v>
      </c>
      <c r="AH34" s="5" t="str">
        <f>IF(R17=AF3,AF3,".")</f>
        <v>.</v>
      </c>
      <c r="AI34" s="5" t="str">
        <f>IF(J17=AG3,AG3,".")</f>
        <v>.</v>
      </c>
      <c r="AJ34" s="5" t="str">
        <f>IF(K17=AH3,AH3,".")</f>
        <v>.</v>
      </c>
      <c r="AK34" s="5" t="str">
        <f>IF(L17=AI3,AI3,".")</f>
        <v>.</v>
      </c>
      <c r="AL34" s="5" t="str">
        <f>IF(M17=AJ3,AJ3,".")</f>
        <v>.</v>
      </c>
      <c r="AN34">
        <v>9</v>
      </c>
      <c r="AO34" s="14" t="s">
        <v>58</v>
      </c>
      <c r="AP34" s="14" t="s">
        <v>36</v>
      </c>
      <c r="AQ34" s="14" t="s">
        <v>60</v>
      </c>
      <c r="AR34" s="14" t="s">
        <v>34</v>
      </c>
      <c r="AS34" s="14" t="s">
        <v>35</v>
      </c>
      <c r="AT34" s="14" t="s">
        <v>40</v>
      </c>
      <c r="AU34" s="14" t="s">
        <v>33</v>
      </c>
      <c r="AV34" s="14" t="s">
        <v>41</v>
      </c>
      <c r="AW34" s="14"/>
      <c r="AX34" s="15"/>
      <c r="AY34" s="15"/>
      <c r="BA34" s="6">
        <v>3</v>
      </c>
      <c r="BB34">
        <v>1</v>
      </c>
      <c r="BC34" s="16">
        <v>7</v>
      </c>
      <c r="BD34" s="15"/>
      <c r="BE34" s="15"/>
      <c r="BL34" s="6">
        <v>3</v>
      </c>
      <c r="BM34">
        <v>0</v>
      </c>
      <c r="BN34" s="16">
        <v>2</v>
      </c>
      <c r="BP34">
        <v>8</v>
      </c>
      <c r="BQ34" s="13" t="s">
        <v>45</v>
      </c>
      <c r="BR34" s="13"/>
      <c r="BU34">
        <v>5</v>
      </c>
      <c r="BV34" s="13" t="s">
        <v>48</v>
      </c>
      <c r="BW34" s="13"/>
      <c r="BZ34" s="5">
        <v>6</v>
      </c>
      <c r="CA34" s="13" t="s">
        <v>51</v>
      </c>
    </row>
    <row r="35" spans="1:79" ht="12.75">
      <c r="A35" s="7" t="str">
        <f aca="true" t="shared" si="34" ref="A35:AC35">IF(A18=E4,E3,".")</f>
        <v>.</v>
      </c>
      <c r="B35" s="7" t="str">
        <f t="shared" si="34"/>
        <v>.</v>
      </c>
      <c r="C35" s="7" t="str">
        <f t="shared" si="34"/>
        <v>.</v>
      </c>
      <c r="D35" s="7" t="str">
        <f t="shared" si="34"/>
        <v>.</v>
      </c>
      <c r="E35" s="7" t="str">
        <f t="shared" si="34"/>
        <v>.</v>
      </c>
      <c r="F35" s="7" t="str">
        <f t="shared" si="34"/>
        <v>.</v>
      </c>
      <c r="G35" s="7" t="str">
        <f t="shared" si="34"/>
        <v>.</v>
      </c>
      <c r="H35" s="7" t="str">
        <f t="shared" si="34"/>
        <v>.</v>
      </c>
      <c r="I35" s="7" t="str">
        <f t="shared" si="34"/>
        <v>.</v>
      </c>
      <c r="J35" s="7" t="str">
        <f t="shared" si="34"/>
        <v>.</v>
      </c>
      <c r="K35" s="7" t="str">
        <f t="shared" si="34"/>
        <v>.</v>
      </c>
      <c r="L35" s="7" t="str">
        <f t="shared" si="34"/>
        <v>.</v>
      </c>
      <c r="M35" s="7" t="str">
        <f t="shared" si="34"/>
        <v>.</v>
      </c>
      <c r="N35" s="7" t="str">
        <f t="shared" si="34"/>
        <v>.</v>
      </c>
      <c r="O35" s="7" t="str">
        <f t="shared" si="34"/>
        <v>.</v>
      </c>
      <c r="P35" s="7" t="str">
        <f t="shared" si="34"/>
        <v>.</v>
      </c>
      <c r="Q35" s="7" t="str">
        <f t="shared" si="34"/>
        <v>.</v>
      </c>
      <c r="R35" s="7" t="str">
        <f t="shared" si="34"/>
        <v>.</v>
      </c>
      <c r="S35" s="7" t="str">
        <f t="shared" si="34"/>
        <v>.</v>
      </c>
      <c r="T35" s="7" t="str">
        <f t="shared" si="34"/>
        <v>.</v>
      </c>
      <c r="U35" s="7" t="str">
        <f t="shared" si="34"/>
        <v>.</v>
      </c>
      <c r="V35" s="7" t="str">
        <f t="shared" si="34"/>
        <v>.</v>
      </c>
      <c r="W35" s="7" t="str">
        <f t="shared" si="34"/>
        <v>.</v>
      </c>
      <c r="X35" s="7" t="str">
        <f t="shared" si="34"/>
        <v>.</v>
      </c>
      <c r="Y35" s="7" t="str">
        <f t="shared" si="34"/>
        <v>.</v>
      </c>
      <c r="Z35" s="7" t="str">
        <f t="shared" si="34"/>
        <v>.</v>
      </c>
      <c r="AA35" s="7" t="str">
        <f t="shared" si="34"/>
        <v>.</v>
      </c>
      <c r="AB35" s="7" t="str">
        <f t="shared" si="34"/>
        <v>.</v>
      </c>
      <c r="AC35" s="7" t="str">
        <f t="shared" si="34"/>
        <v>.</v>
      </c>
      <c r="AD35" s="5" t="str">
        <f>IF(O17=AB3,AB3,".")</f>
        <v>.</v>
      </c>
      <c r="AE35" s="5" t="str">
        <f>IF(P17=AC3,AC3,".")</f>
        <v>.</v>
      </c>
      <c r="AF35" s="5" t="str">
        <f>IF(Q17=AD3,AD3,".")</f>
        <v>.</v>
      </c>
      <c r="AG35" s="5" t="str">
        <f>IF(R17=AE3,AE3,".")</f>
        <v>.</v>
      </c>
      <c r="AH35" s="5" t="str">
        <f>IF(J17=AF3,AF3,".")</f>
        <v>.</v>
      </c>
      <c r="AI35" s="5" t="str">
        <f>IF(K17=AG3,AG3,".")</f>
        <v>.</v>
      </c>
      <c r="AJ35" s="5" t="str">
        <f>IF(L17=AH3,AH3,".")</f>
        <v>.</v>
      </c>
      <c r="AK35" s="5" t="str">
        <f>IF(M17=AI3,AI3,".")</f>
        <v>.</v>
      </c>
      <c r="AL35" s="5" t="str">
        <f>IF(N17=AJ3,AJ3,".")</f>
        <v>.</v>
      </c>
      <c r="AM35" s="15">
        <v>3</v>
      </c>
      <c r="AN35">
        <v>7</v>
      </c>
      <c r="AO35" s="17" t="s">
        <v>40</v>
      </c>
      <c r="AP35" s="17" t="s">
        <v>33</v>
      </c>
      <c r="AQ35" s="17" t="s">
        <v>34</v>
      </c>
      <c r="AR35" s="17" t="s">
        <v>59</v>
      </c>
      <c r="AS35" s="17" t="s">
        <v>35</v>
      </c>
      <c r="AT35" s="17" t="s">
        <v>38</v>
      </c>
      <c r="AU35" s="17"/>
      <c r="AV35" s="17"/>
      <c r="AW35" s="17"/>
      <c r="AX35" s="15"/>
      <c r="AY35" s="15"/>
      <c r="BA35">
        <v>1</v>
      </c>
      <c r="BB35" s="18">
        <v>1</v>
      </c>
      <c r="BC35">
        <v>0</v>
      </c>
      <c r="BD35" s="19"/>
      <c r="BE35" s="19">
        <v>2</v>
      </c>
      <c r="BF35" s="20">
        <v>2</v>
      </c>
      <c r="BG35" s="20">
        <v>5</v>
      </c>
      <c r="BH35" s="21">
        <v>1</v>
      </c>
      <c r="BI35" s="21">
        <v>9</v>
      </c>
      <c r="BJ35" s="21">
        <v>7</v>
      </c>
      <c r="BK35" s="21">
        <v>5</v>
      </c>
      <c r="BL35">
        <v>3</v>
      </c>
      <c r="BM35" s="18">
        <v>1</v>
      </c>
      <c r="BN35">
        <v>0</v>
      </c>
      <c r="BO35" s="26">
        <v>6</v>
      </c>
      <c r="BP35">
        <v>2</v>
      </c>
      <c r="BQ35" s="13" t="s">
        <v>46</v>
      </c>
      <c r="BR35" s="13"/>
      <c r="BU35">
        <v>4</v>
      </c>
      <c r="BV35" s="13" t="s">
        <v>49</v>
      </c>
      <c r="BW35" s="13"/>
      <c r="BZ35" s="5">
        <v>5</v>
      </c>
      <c r="CA35" s="13" t="s">
        <v>52</v>
      </c>
    </row>
    <row r="36" spans="1:75" ht="12.75">
      <c r="A36" s="7" t="str">
        <f aca="true" t="shared" si="35" ref="A36:AC36">IF(A18=E5,E3,".")</f>
        <v>.</v>
      </c>
      <c r="B36" s="7" t="str">
        <f t="shared" si="35"/>
        <v>.</v>
      </c>
      <c r="C36" s="7" t="str">
        <f t="shared" si="35"/>
        <v>.</v>
      </c>
      <c r="D36" s="7" t="str">
        <f t="shared" si="35"/>
        <v>.</v>
      </c>
      <c r="E36" s="7" t="str">
        <f t="shared" si="35"/>
        <v>.</v>
      </c>
      <c r="F36" s="7" t="str">
        <f t="shared" si="35"/>
        <v>.</v>
      </c>
      <c r="G36" s="7" t="str">
        <f t="shared" si="35"/>
        <v>.</v>
      </c>
      <c r="H36" s="7" t="str">
        <f t="shared" si="35"/>
        <v>.</v>
      </c>
      <c r="I36" s="7" t="str">
        <f t="shared" si="35"/>
        <v>.</v>
      </c>
      <c r="J36" s="7" t="str">
        <f t="shared" si="35"/>
        <v>.</v>
      </c>
      <c r="K36" s="7" t="str">
        <f t="shared" si="35"/>
        <v>.</v>
      </c>
      <c r="L36" s="7" t="str">
        <f t="shared" si="35"/>
        <v>.</v>
      </c>
      <c r="M36" s="7" t="str">
        <f t="shared" si="35"/>
        <v>.</v>
      </c>
      <c r="N36" s="7" t="str">
        <f t="shared" si="35"/>
        <v>.</v>
      </c>
      <c r="O36" s="7" t="str">
        <f t="shared" si="35"/>
        <v>.</v>
      </c>
      <c r="P36" s="7" t="str">
        <f t="shared" si="35"/>
        <v>.</v>
      </c>
      <c r="Q36" s="7" t="str">
        <f t="shared" si="35"/>
        <v>.</v>
      </c>
      <c r="R36" s="7" t="str">
        <f t="shared" si="35"/>
        <v>.</v>
      </c>
      <c r="S36" s="7" t="str">
        <f t="shared" si="35"/>
        <v>.</v>
      </c>
      <c r="T36" s="7" t="str">
        <f t="shared" si="35"/>
        <v>.</v>
      </c>
      <c r="U36" s="7" t="str">
        <f t="shared" si="35"/>
        <v>.</v>
      </c>
      <c r="V36" s="7" t="str">
        <f t="shared" si="35"/>
        <v>.</v>
      </c>
      <c r="W36" s="7" t="str">
        <f t="shared" si="35"/>
        <v>.</v>
      </c>
      <c r="X36" s="7" t="str">
        <f t="shared" si="35"/>
        <v>.</v>
      </c>
      <c r="Y36" s="7" t="str">
        <f t="shared" si="35"/>
        <v>.</v>
      </c>
      <c r="Z36" s="7" t="str">
        <f t="shared" si="35"/>
        <v>.</v>
      </c>
      <c r="AA36" s="7" t="str">
        <f t="shared" si="35"/>
        <v>.</v>
      </c>
      <c r="AB36" s="7" t="str">
        <f t="shared" si="35"/>
        <v>.</v>
      </c>
      <c r="AC36" s="7" t="str">
        <f t="shared" si="35"/>
        <v>.</v>
      </c>
      <c r="AD36" s="5">
        <f>IF(P17=AB3,AB3,".")</f>
        <v>1</v>
      </c>
      <c r="AE36" s="5" t="str">
        <f>IF(Q17=AC3,AC3,".")</f>
        <v>.</v>
      </c>
      <c r="AF36" s="5" t="str">
        <f>IF(R17=AD3,AD3,".")</f>
        <v>.</v>
      </c>
      <c r="AG36" s="5" t="str">
        <f aca="true" t="shared" si="36" ref="AG36:AL36">IF(J17=AE3,AE3,".")</f>
        <v>.</v>
      </c>
      <c r="AH36" s="5" t="str">
        <f t="shared" si="36"/>
        <v>.</v>
      </c>
      <c r="AI36" s="5" t="str">
        <f t="shared" si="36"/>
        <v>.</v>
      </c>
      <c r="AJ36" s="5" t="str">
        <f t="shared" si="36"/>
        <v>.</v>
      </c>
      <c r="AK36" s="5" t="str">
        <f t="shared" si="36"/>
        <v>.</v>
      </c>
      <c r="AL36" s="5" t="str">
        <f t="shared" si="36"/>
        <v>.</v>
      </c>
      <c r="AN36">
        <v>5</v>
      </c>
      <c r="AO36" s="14" t="s">
        <v>39</v>
      </c>
      <c r="AP36" s="14" t="s">
        <v>42</v>
      </c>
      <c r="AQ36" s="14" t="s">
        <v>37</v>
      </c>
      <c r="AR36" s="14" t="s">
        <v>35</v>
      </c>
      <c r="AS36" s="14" t="s">
        <v>38</v>
      </c>
      <c r="AT36" s="14" t="s">
        <v>35</v>
      </c>
      <c r="AU36" s="14" t="s">
        <v>40</v>
      </c>
      <c r="AV36" s="14" t="s">
        <v>33</v>
      </c>
      <c r="AW36" s="14" t="s">
        <v>41</v>
      </c>
      <c r="AX36" s="14"/>
      <c r="AY36" s="14"/>
      <c r="BA36" s="7">
        <v>6</v>
      </c>
      <c r="BB36">
        <v>2</v>
      </c>
      <c r="BC36" s="9">
        <v>2</v>
      </c>
      <c r="BD36" s="22"/>
      <c r="BE36" s="22"/>
      <c r="BL36" s="7">
        <v>2</v>
      </c>
      <c r="BM36">
        <v>1</v>
      </c>
      <c r="BN36" s="9">
        <v>2</v>
      </c>
      <c r="BP36">
        <v>4</v>
      </c>
      <c r="BQ36" s="13" t="s">
        <v>47</v>
      </c>
      <c r="BR36" s="13"/>
      <c r="BU36">
        <v>5</v>
      </c>
      <c r="BV36" s="13" t="s">
        <v>50</v>
      </c>
      <c r="BW36" s="13"/>
    </row>
    <row r="37" spans="1:63" ht="12.75">
      <c r="A37" s="7" t="str">
        <f aca="true" t="shared" si="37" ref="A37:AC37">IF(A18=E6,E3,".")</f>
        <v>.</v>
      </c>
      <c r="B37" s="7" t="str">
        <f t="shared" si="37"/>
        <v>.</v>
      </c>
      <c r="C37" s="7" t="str">
        <f t="shared" si="37"/>
        <v>.</v>
      </c>
      <c r="D37" s="7" t="str">
        <f t="shared" si="37"/>
        <v>.</v>
      </c>
      <c r="E37" s="7" t="str">
        <f t="shared" si="37"/>
        <v>.</v>
      </c>
      <c r="F37" s="7" t="str">
        <f t="shared" si="37"/>
        <v>.</v>
      </c>
      <c r="G37" s="7" t="str">
        <f t="shared" si="37"/>
        <v>.</v>
      </c>
      <c r="H37" s="7" t="str">
        <f t="shared" si="37"/>
        <v>.</v>
      </c>
      <c r="I37" s="7" t="str">
        <f t="shared" si="37"/>
        <v>.</v>
      </c>
      <c r="J37" s="7" t="str">
        <f t="shared" si="37"/>
        <v>.</v>
      </c>
      <c r="K37" s="7" t="str">
        <f t="shared" si="37"/>
        <v>.</v>
      </c>
      <c r="L37" s="7" t="str">
        <f t="shared" si="37"/>
        <v>.</v>
      </c>
      <c r="M37" s="7" t="str">
        <f t="shared" si="37"/>
        <v>.</v>
      </c>
      <c r="N37" s="7" t="str">
        <f t="shared" si="37"/>
        <v>.</v>
      </c>
      <c r="O37" s="7" t="str">
        <f t="shared" si="37"/>
        <v>.</v>
      </c>
      <c r="P37" s="7" t="str">
        <f t="shared" si="37"/>
        <v>.</v>
      </c>
      <c r="Q37" s="7" t="str">
        <f t="shared" si="37"/>
        <v>.</v>
      </c>
      <c r="R37" s="7" t="str">
        <f t="shared" si="37"/>
        <v>.</v>
      </c>
      <c r="S37" s="7" t="str">
        <f t="shared" si="37"/>
        <v>.</v>
      </c>
      <c r="T37" s="7" t="str">
        <f t="shared" si="37"/>
        <v>.</v>
      </c>
      <c r="U37" s="7" t="str">
        <f t="shared" si="37"/>
        <v>.</v>
      </c>
      <c r="V37" s="7" t="str">
        <f t="shared" si="37"/>
        <v>.</v>
      </c>
      <c r="W37" s="7" t="str">
        <f t="shared" si="37"/>
        <v>.</v>
      </c>
      <c r="X37" s="7" t="str">
        <f t="shared" si="37"/>
        <v>.</v>
      </c>
      <c r="Y37" s="7" t="str">
        <f t="shared" si="37"/>
        <v>.</v>
      </c>
      <c r="Z37" s="7" t="str">
        <f t="shared" si="37"/>
        <v>.</v>
      </c>
      <c r="AA37" s="7" t="str">
        <f t="shared" si="37"/>
        <v>.</v>
      </c>
      <c r="AB37" s="7" t="str">
        <f t="shared" si="37"/>
        <v>.</v>
      </c>
      <c r="AC37" s="7" t="str">
        <f t="shared" si="37"/>
        <v>.</v>
      </c>
      <c r="AD37" s="5" t="str">
        <f>IF(Q17=AB3,AB3,".")</f>
        <v>.</v>
      </c>
      <c r="AE37" s="5" t="str">
        <f>IF(R17=AC3,AC3,".")</f>
        <v>.</v>
      </c>
      <c r="AF37" s="5">
        <f aca="true" t="shared" si="38" ref="AF37:AL37">IF(J17=AD3,AD3,".")</f>
        <v>3</v>
      </c>
      <c r="AG37" s="5">
        <f t="shared" si="38"/>
        <v>4</v>
      </c>
      <c r="AH37" s="5" t="str">
        <f t="shared" si="38"/>
        <v>.</v>
      </c>
      <c r="AI37" s="5" t="str">
        <f t="shared" si="38"/>
        <v>.</v>
      </c>
      <c r="AJ37" s="5" t="str">
        <f t="shared" si="38"/>
        <v>.</v>
      </c>
      <c r="AK37" s="5" t="str">
        <f t="shared" si="38"/>
        <v>.</v>
      </c>
      <c r="AL37" s="5" t="str">
        <f t="shared" si="38"/>
        <v>.</v>
      </c>
      <c r="BK37" s="13"/>
    </row>
    <row r="38" spans="1:79" ht="12.75">
      <c r="A38" s="7" t="str">
        <f aca="true" t="shared" si="39" ref="A38:AC38">IF(A18=E7,E3,".")</f>
        <v>.</v>
      </c>
      <c r="B38" s="7" t="str">
        <f t="shared" si="39"/>
        <v>.</v>
      </c>
      <c r="C38" s="7" t="str">
        <f t="shared" si="39"/>
        <v>.</v>
      </c>
      <c r="D38" s="7" t="str">
        <f t="shared" si="39"/>
        <v>.</v>
      </c>
      <c r="E38" s="7" t="str">
        <f t="shared" si="39"/>
        <v>.</v>
      </c>
      <c r="F38" s="7" t="str">
        <f t="shared" si="39"/>
        <v>.</v>
      </c>
      <c r="G38" s="7" t="str">
        <f t="shared" si="39"/>
        <v>.</v>
      </c>
      <c r="H38" s="7" t="str">
        <f t="shared" si="39"/>
        <v>.</v>
      </c>
      <c r="I38" s="7" t="str">
        <f t="shared" si="39"/>
        <v>.</v>
      </c>
      <c r="J38" s="7" t="str">
        <f t="shared" si="39"/>
        <v>.</v>
      </c>
      <c r="K38" s="7" t="str">
        <f t="shared" si="39"/>
        <v>.</v>
      </c>
      <c r="L38" s="7" t="str">
        <f t="shared" si="39"/>
        <v>.</v>
      </c>
      <c r="M38" s="7" t="str">
        <f t="shared" si="39"/>
        <v>.</v>
      </c>
      <c r="N38" s="7" t="str">
        <f t="shared" si="39"/>
        <v>.</v>
      </c>
      <c r="O38" s="7" t="str">
        <f t="shared" si="39"/>
        <v>.</v>
      </c>
      <c r="P38" s="7" t="str">
        <f t="shared" si="39"/>
        <v>.</v>
      </c>
      <c r="Q38" s="7" t="str">
        <f t="shared" si="39"/>
        <v>.</v>
      </c>
      <c r="R38" s="7" t="str">
        <f t="shared" si="39"/>
        <v>.</v>
      </c>
      <c r="S38" s="7" t="str">
        <f t="shared" si="39"/>
        <v>.</v>
      </c>
      <c r="T38" s="7" t="str">
        <f t="shared" si="39"/>
        <v>.</v>
      </c>
      <c r="U38" s="7" t="str">
        <f t="shared" si="39"/>
        <v>.</v>
      </c>
      <c r="V38" s="7" t="str">
        <f t="shared" si="39"/>
        <v>.</v>
      </c>
      <c r="W38" s="7" t="str">
        <f t="shared" si="39"/>
        <v>.</v>
      </c>
      <c r="X38" s="7" t="str">
        <f t="shared" si="39"/>
        <v>.</v>
      </c>
      <c r="Y38" s="7" t="str">
        <f t="shared" si="39"/>
        <v>.</v>
      </c>
      <c r="Z38" s="7" t="str">
        <f t="shared" si="39"/>
        <v>.</v>
      </c>
      <c r="AA38" s="7" t="str">
        <f t="shared" si="39"/>
        <v>.</v>
      </c>
      <c r="AB38" s="7" t="str">
        <f t="shared" si="39"/>
        <v>.</v>
      </c>
      <c r="AC38" s="7" t="str">
        <f t="shared" si="39"/>
        <v>.</v>
      </c>
      <c r="AD38" s="5" t="str">
        <f>IF(R17=AB3,AB3,".")</f>
        <v>.</v>
      </c>
      <c r="AE38" s="5" t="str">
        <f aca="true" t="shared" si="40" ref="AE38:AL38">IF(J17=AC3,AC3,".")</f>
        <v>.</v>
      </c>
      <c r="AF38" s="5" t="str">
        <f t="shared" si="40"/>
        <v>.</v>
      </c>
      <c r="AG38" s="5" t="str">
        <f t="shared" si="40"/>
        <v>.</v>
      </c>
      <c r="AH38" s="5">
        <f t="shared" si="40"/>
        <v>5</v>
      </c>
      <c r="AI38" s="5" t="str">
        <f t="shared" si="40"/>
        <v>.</v>
      </c>
      <c r="AJ38" s="5" t="str">
        <f t="shared" si="40"/>
        <v>.</v>
      </c>
      <c r="AK38" s="5" t="str">
        <f t="shared" si="40"/>
        <v>.</v>
      </c>
      <c r="AL38" s="5">
        <f t="shared" si="40"/>
        <v>9</v>
      </c>
      <c r="AN38">
        <v>9</v>
      </c>
      <c r="AO38" s="14" t="s">
        <v>58</v>
      </c>
      <c r="AP38" s="14" t="s">
        <v>36</v>
      </c>
      <c r="AQ38" s="14" t="s">
        <v>60</v>
      </c>
      <c r="AR38" s="14" t="s">
        <v>34</v>
      </c>
      <c r="AS38" s="14" t="s">
        <v>35</v>
      </c>
      <c r="AT38" s="14" t="s">
        <v>40</v>
      </c>
      <c r="AU38" s="14" t="s">
        <v>33</v>
      </c>
      <c r="AV38" s="14" t="s">
        <v>41</v>
      </c>
      <c r="AW38" s="14"/>
      <c r="AX38" s="15"/>
      <c r="AY38" s="15"/>
      <c r="BA38" s="6">
        <v>3</v>
      </c>
      <c r="BB38">
        <v>1</v>
      </c>
      <c r="BC38" s="16">
        <v>7</v>
      </c>
      <c r="BD38" s="15"/>
      <c r="BE38" s="15"/>
      <c r="BL38" s="6">
        <v>3</v>
      </c>
      <c r="BM38">
        <v>0</v>
      </c>
      <c r="BN38" s="16">
        <v>2</v>
      </c>
      <c r="BP38">
        <v>8</v>
      </c>
      <c r="BQ38" s="13" t="s">
        <v>45</v>
      </c>
      <c r="BR38" s="13"/>
      <c r="BU38">
        <v>5</v>
      </c>
      <c r="BV38" s="13" t="s">
        <v>48</v>
      </c>
      <c r="BW38" s="13"/>
      <c r="BZ38" s="5">
        <v>6</v>
      </c>
      <c r="CA38" s="13" t="s">
        <v>51</v>
      </c>
    </row>
    <row r="39" spans="1:79" ht="12.75">
      <c r="A39" s="13" t="str">
        <f aca="true" t="shared" si="41" ref="A39:AC39">IF(A18=F4,F3,".")</f>
        <v>.</v>
      </c>
      <c r="B39" s="13" t="str">
        <f t="shared" si="41"/>
        <v>.</v>
      </c>
      <c r="C39" s="13" t="str">
        <f t="shared" si="41"/>
        <v>.</v>
      </c>
      <c r="D39" s="13" t="str">
        <f t="shared" si="41"/>
        <v>.</v>
      </c>
      <c r="E39" s="13" t="str">
        <f t="shared" si="41"/>
        <v>.</v>
      </c>
      <c r="F39" s="13" t="str">
        <f t="shared" si="41"/>
        <v>.</v>
      </c>
      <c r="G39" s="13">
        <f t="shared" si="41"/>
        <v>3</v>
      </c>
      <c r="H39" s="13" t="str">
        <f t="shared" si="41"/>
        <v>.</v>
      </c>
      <c r="I39" s="13" t="str">
        <f t="shared" si="41"/>
        <v>.</v>
      </c>
      <c r="J39" s="13" t="str">
        <f t="shared" si="41"/>
        <v>.</v>
      </c>
      <c r="K39" s="13" t="str">
        <f t="shared" si="41"/>
        <v>.</v>
      </c>
      <c r="L39" s="13" t="str">
        <f t="shared" si="41"/>
        <v>.</v>
      </c>
      <c r="M39" s="13" t="str">
        <f t="shared" si="41"/>
        <v>.</v>
      </c>
      <c r="N39" s="13" t="str">
        <f t="shared" si="41"/>
        <v>.</v>
      </c>
      <c r="O39" s="13" t="str">
        <f t="shared" si="41"/>
        <v>.</v>
      </c>
      <c r="P39" s="13" t="str">
        <f t="shared" si="41"/>
        <v>.</v>
      </c>
      <c r="Q39" s="13" t="str">
        <f t="shared" si="41"/>
        <v>.</v>
      </c>
      <c r="R39" s="13" t="str">
        <f t="shared" si="41"/>
        <v>.</v>
      </c>
      <c r="S39" s="13" t="str">
        <f t="shared" si="41"/>
        <v>.</v>
      </c>
      <c r="T39" s="13" t="str">
        <f t="shared" si="41"/>
        <v>.</v>
      </c>
      <c r="U39" s="13" t="str">
        <f t="shared" si="41"/>
        <v>.</v>
      </c>
      <c r="V39" s="13" t="str">
        <f t="shared" si="41"/>
        <v>.</v>
      </c>
      <c r="W39" s="13" t="str">
        <f t="shared" si="41"/>
        <v>.</v>
      </c>
      <c r="X39" s="13" t="str">
        <f t="shared" si="41"/>
        <v>.</v>
      </c>
      <c r="Y39" s="13" t="str">
        <f t="shared" si="41"/>
        <v>.</v>
      </c>
      <c r="Z39" s="13" t="str">
        <f t="shared" si="41"/>
        <v>.</v>
      </c>
      <c r="AA39" s="13" t="str">
        <f t="shared" si="41"/>
        <v>.</v>
      </c>
      <c r="AB39" s="13" t="str">
        <f t="shared" si="41"/>
        <v>.</v>
      </c>
      <c r="AC39" s="13" t="str">
        <f t="shared" si="41"/>
        <v>.</v>
      </c>
      <c r="AM39" s="15">
        <v>3</v>
      </c>
      <c r="AN39">
        <v>7</v>
      </c>
      <c r="AO39" s="17" t="s">
        <v>40</v>
      </c>
      <c r="AP39" s="17" t="s">
        <v>33</v>
      </c>
      <c r="AQ39" s="17" t="s">
        <v>34</v>
      </c>
      <c r="AR39" s="17" t="s">
        <v>59</v>
      </c>
      <c r="AS39" s="17" t="s">
        <v>35</v>
      </c>
      <c r="AT39" s="17" t="s">
        <v>38</v>
      </c>
      <c r="AU39" s="17"/>
      <c r="AV39" s="17"/>
      <c r="AW39" s="17"/>
      <c r="AX39" s="15"/>
      <c r="AY39" s="15"/>
      <c r="BA39">
        <v>1</v>
      </c>
      <c r="BB39" s="18">
        <v>1</v>
      </c>
      <c r="BC39">
        <v>0</v>
      </c>
      <c r="BD39" s="19"/>
      <c r="BE39" s="19">
        <v>2</v>
      </c>
      <c r="BF39" s="20">
        <v>2</v>
      </c>
      <c r="BG39" s="20">
        <v>5</v>
      </c>
      <c r="BH39" s="21">
        <v>1</v>
      </c>
      <c r="BI39" s="21">
        <v>9</v>
      </c>
      <c r="BJ39" s="21">
        <v>7</v>
      </c>
      <c r="BK39" s="21">
        <v>5</v>
      </c>
      <c r="BL39">
        <v>3</v>
      </c>
      <c r="BM39" s="18">
        <v>1</v>
      </c>
      <c r="BN39">
        <v>0</v>
      </c>
      <c r="BO39" s="26">
        <v>6</v>
      </c>
      <c r="BP39">
        <v>2</v>
      </c>
      <c r="BQ39" s="13" t="s">
        <v>46</v>
      </c>
      <c r="BR39" s="13"/>
      <c r="BU39">
        <v>4</v>
      </c>
      <c r="BV39" s="13" t="s">
        <v>49</v>
      </c>
      <c r="BW39" s="13"/>
      <c r="BZ39" s="5">
        <v>5</v>
      </c>
      <c r="CA39" s="13" t="s">
        <v>52</v>
      </c>
    </row>
    <row r="40" spans="1:75" ht="12.75">
      <c r="A40" s="13" t="str">
        <f aca="true" t="shared" si="42" ref="A40:AC40">IF(A18=F5,F3,".")</f>
        <v>.</v>
      </c>
      <c r="B40" s="13" t="str">
        <f t="shared" si="42"/>
        <v>.</v>
      </c>
      <c r="C40" s="13" t="str">
        <f t="shared" si="42"/>
        <v>.</v>
      </c>
      <c r="D40" s="13" t="str">
        <f t="shared" si="42"/>
        <v>.</v>
      </c>
      <c r="E40" s="13" t="str">
        <f t="shared" si="42"/>
        <v>.</v>
      </c>
      <c r="F40" s="13" t="str">
        <f t="shared" si="42"/>
        <v>.</v>
      </c>
      <c r="G40" s="13" t="str">
        <f t="shared" si="42"/>
        <v>.</v>
      </c>
      <c r="H40" s="13" t="str">
        <f t="shared" si="42"/>
        <v>.</v>
      </c>
      <c r="I40" s="13" t="str">
        <f t="shared" si="42"/>
        <v>.</v>
      </c>
      <c r="J40" s="13" t="str">
        <f t="shared" si="42"/>
        <v>.</v>
      </c>
      <c r="K40" s="13" t="str">
        <f t="shared" si="42"/>
        <v>.</v>
      </c>
      <c r="L40" s="13" t="str">
        <f t="shared" si="42"/>
        <v>.</v>
      </c>
      <c r="M40" s="13" t="str">
        <f t="shared" si="42"/>
        <v>.</v>
      </c>
      <c r="N40" s="13">
        <f t="shared" si="42"/>
        <v>1</v>
      </c>
      <c r="O40" s="13" t="str">
        <f t="shared" si="42"/>
        <v>.</v>
      </c>
      <c r="P40" s="13" t="str">
        <f t="shared" si="42"/>
        <v>.</v>
      </c>
      <c r="Q40" s="13" t="str">
        <f t="shared" si="42"/>
        <v>.</v>
      </c>
      <c r="R40" s="13" t="str">
        <f t="shared" si="42"/>
        <v>.</v>
      </c>
      <c r="S40" s="13" t="str">
        <f t="shared" si="42"/>
        <v>.</v>
      </c>
      <c r="T40" s="13" t="str">
        <f t="shared" si="42"/>
        <v>.</v>
      </c>
      <c r="U40" s="13" t="str">
        <f t="shared" si="42"/>
        <v>.</v>
      </c>
      <c r="V40" s="13" t="str">
        <f t="shared" si="42"/>
        <v>.</v>
      </c>
      <c r="W40" s="13" t="str">
        <f t="shared" si="42"/>
        <v>.</v>
      </c>
      <c r="X40" s="13" t="str">
        <f t="shared" si="42"/>
        <v>.</v>
      </c>
      <c r="Y40" s="13" t="str">
        <f t="shared" si="42"/>
        <v>.</v>
      </c>
      <c r="Z40" s="13" t="str">
        <f t="shared" si="42"/>
        <v>.</v>
      </c>
      <c r="AA40" s="13" t="str">
        <f t="shared" si="42"/>
        <v>.</v>
      </c>
      <c r="AB40" s="13" t="str">
        <f t="shared" si="42"/>
        <v>.</v>
      </c>
      <c r="AC40" s="13" t="str">
        <f t="shared" si="42"/>
        <v>.</v>
      </c>
      <c r="AN40">
        <v>5</v>
      </c>
      <c r="AO40" s="14" t="s">
        <v>39</v>
      </c>
      <c r="AP40" s="14" t="s">
        <v>42</v>
      </c>
      <c r="AQ40" s="14" t="s">
        <v>37</v>
      </c>
      <c r="AR40" s="14" t="s">
        <v>35</v>
      </c>
      <c r="AS40" s="14" t="s">
        <v>38</v>
      </c>
      <c r="AT40" s="14" t="s">
        <v>35</v>
      </c>
      <c r="AU40" s="14" t="s">
        <v>40</v>
      </c>
      <c r="AV40" s="14" t="s">
        <v>33</v>
      </c>
      <c r="AW40" s="14" t="s">
        <v>41</v>
      </c>
      <c r="AX40" s="14"/>
      <c r="AY40" s="14"/>
      <c r="BA40" s="7">
        <v>6</v>
      </c>
      <c r="BB40">
        <v>2</v>
      </c>
      <c r="BC40" s="9">
        <v>2</v>
      </c>
      <c r="BD40" s="22"/>
      <c r="BE40" s="22"/>
      <c r="BL40" s="7">
        <v>2</v>
      </c>
      <c r="BM40">
        <v>1</v>
      </c>
      <c r="BN40" s="9">
        <v>2</v>
      </c>
      <c r="BP40">
        <v>4</v>
      </c>
      <c r="BQ40" s="13" t="s">
        <v>47</v>
      </c>
      <c r="BR40" s="13"/>
      <c r="BU40">
        <v>5</v>
      </c>
      <c r="BV40" s="13" t="s">
        <v>50</v>
      </c>
      <c r="BW40" s="13"/>
    </row>
    <row r="41" spans="1:76" ht="12.75">
      <c r="A41" s="13" t="str">
        <f aca="true" t="shared" si="43" ref="A41:AC41">IF(A18=F6,F3,".")</f>
        <v>.</v>
      </c>
      <c r="B41" s="13" t="str">
        <f t="shared" si="43"/>
        <v>.</v>
      </c>
      <c r="C41" s="13" t="str">
        <f t="shared" si="43"/>
        <v>.</v>
      </c>
      <c r="D41" s="13" t="str">
        <f t="shared" si="43"/>
        <v>.</v>
      </c>
      <c r="E41" s="13" t="str">
        <f t="shared" si="43"/>
        <v>.</v>
      </c>
      <c r="F41" s="13" t="str">
        <f t="shared" si="43"/>
        <v>.</v>
      </c>
      <c r="G41" s="13" t="str">
        <f t="shared" si="43"/>
        <v>.</v>
      </c>
      <c r="H41" s="13" t="str">
        <f t="shared" si="43"/>
        <v>.</v>
      </c>
      <c r="I41" s="13" t="str">
        <f t="shared" si="43"/>
        <v>.</v>
      </c>
      <c r="J41" s="13" t="str">
        <f t="shared" si="43"/>
        <v>.</v>
      </c>
      <c r="K41" s="13" t="str">
        <f t="shared" si="43"/>
        <v>.</v>
      </c>
      <c r="L41" s="13" t="str">
        <f t="shared" si="43"/>
        <v>.</v>
      </c>
      <c r="M41" s="13" t="str">
        <f t="shared" si="43"/>
        <v>.</v>
      </c>
      <c r="N41" s="13" t="str">
        <f t="shared" si="43"/>
        <v>.</v>
      </c>
      <c r="O41" s="13" t="str">
        <f t="shared" si="43"/>
        <v>.</v>
      </c>
      <c r="P41" s="13" t="str">
        <f t="shared" si="43"/>
        <v>.</v>
      </c>
      <c r="Q41" s="13" t="str">
        <f t="shared" si="43"/>
        <v>.</v>
      </c>
      <c r="R41" s="13" t="str">
        <f t="shared" si="43"/>
        <v>.</v>
      </c>
      <c r="S41" s="13" t="str">
        <f t="shared" si="43"/>
        <v>.</v>
      </c>
      <c r="T41" s="13" t="str">
        <f t="shared" si="43"/>
        <v>.</v>
      </c>
      <c r="U41" s="13" t="str">
        <f t="shared" si="43"/>
        <v>.</v>
      </c>
      <c r="V41" s="13" t="str">
        <f t="shared" si="43"/>
        <v>.</v>
      </c>
      <c r="W41" s="13" t="str">
        <f t="shared" si="43"/>
        <v>.</v>
      </c>
      <c r="X41" s="13" t="str">
        <f t="shared" si="43"/>
        <v>.</v>
      </c>
      <c r="Y41" s="13" t="str">
        <f t="shared" si="43"/>
        <v>.</v>
      </c>
      <c r="Z41" s="13" t="str">
        <f t="shared" si="43"/>
        <v>.</v>
      </c>
      <c r="AA41" s="13" t="str">
        <f t="shared" si="43"/>
        <v>.</v>
      </c>
      <c r="AB41" s="13" t="str">
        <f t="shared" si="43"/>
        <v>.</v>
      </c>
      <c r="AC41" s="13" t="str">
        <f t="shared" si="43"/>
        <v>.</v>
      </c>
      <c r="AD41" s="5">
        <f aca="true" t="shared" si="44" ref="AD41:AL41">IF(S17=AB3,AB3,".")</f>
        <v>1</v>
      </c>
      <c r="AE41" s="5" t="str">
        <f t="shared" si="44"/>
        <v>.</v>
      </c>
      <c r="AF41" s="5">
        <f t="shared" si="44"/>
        <v>3</v>
      </c>
      <c r="AG41" s="5" t="str">
        <f t="shared" si="44"/>
        <v>.</v>
      </c>
      <c r="AH41" s="5" t="str">
        <f t="shared" si="44"/>
        <v>.</v>
      </c>
      <c r="AI41" s="5" t="str">
        <f t="shared" si="44"/>
        <v>.</v>
      </c>
      <c r="AJ41" s="5" t="str">
        <f t="shared" si="44"/>
        <v>.</v>
      </c>
      <c r="AK41" s="5" t="str">
        <f t="shared" si="44"/>
        <v>.</v>
      </c>
      <c r="AL41" s="5" t="str">
        <f t="shared" si="44"/>
        <v>.</v>
      </c>
      <c r="AM41" s="13"/>
      <c r="AN41" s="13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13"/>
      <c r="BA41" s="13"/>
      <c r="BB41" s="13"/>
      <c r="BC41" s="13"/>
      <c r="BD41" s="22"/>
      <c r="BE41" s="22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</row>
    <row r="42" spans="1:79" ht="12.75">
      <c r="A42" s="13" t="str">
        <f aca="true" t="shared" si="45" ref="A42:AC42">IF(A18=F7,F3,".")</f>
        <v>.</v>
      </c>
      <c r="B42" s="13" t="str">
        <f t="shared" si="45"/>
        <v>.</v>
      </c>
      <c r="C42" s="13" t="str">
        <f t="shared" si="45"/>
        <v>.</v>
      </c>
      <c r="D42" s="13" t="str">
        <f t="shared" si="45"/>
        <v>.</v>
      </c>
      <c r="E42" s="13" t="str">
        <f t="shared" si="45"/>
        <v>.</v>
      </c>
      <c r="F42" s="13" t="str">
        <f t="shared" si="45"/>
        <v>.</v>
      </c>
      <c r="G42" s="13" t="str">
        <f t="shared" si="45"/>
        <v>.</v>
      </c>
      <c r="H42" s="13" t="str">
        <f t="shared" si="45"/>
        <v>.</v>
      </c>
      <c r="I42" s="13" t="str">
        <f t="shared" si="45"/>
        <v>.</v>
      </c>
      <c r="J42" s="13" t="str">
        <f t="shared" si="45"/>
        <v>.</v>
      </c>
      <c r="K42" s="13" t="str">
        <f t="shared" si="45"/>
        <v>.</v>
      </c>
      <c r="L42" s="13" t="str">
        <f t="shared" si="45"/>
        <v>.</v>
      </c>
      <c r="M42" s="13" t="str">
        <f t="shared" si="45"/>
        <v>.</v>
      </c>
      <c r="N42" s="13" t="str">
        <f t="shared" si="45"/>
        <v>.</v>
      </c>
      <c r="O42" s="13" t="str">
        <f t="shared" si="45"/>
        <v>.</v>
      </c>
      <c r="P42" s="13" t="str">
        <f t="shared" si="45"/>
        <v>.</v>
      </c>
      <c r="Q42" s="13" t="str">
        <f t="shared" si="45"/>
        <v>.</v>
      </c>
      <c r="R42" s="13" t="str">
        <f t="shared" si="45"/>
        <v>.</v>
      </c>
      <c r="S42" s="13" t="str">
        <f t="shared" si="45"/>
        <v>.</v>
      </c>
      <c r="T42" s="13" t="str">
        <f t="shared" si="45"/>
        <v>.</v>
      </c>
      <c r="U42" s="13" t="str">
        <f t="shared" si="45"/>
        <v>.</v>
      </c>
      <c r="V42" s="13" t="str">
        <f t="shared" si="45"/>
        <v>.</v>
      </c>
      <c r="W42" s="13" t="str">
        <f t="shared" si="45"/>
        <v>.</v>
      </c>
      <c r="X42" s="13" t="str">
        <f t="shared" si="45"/>
        <v>.</v>
      </c>
      <c r="Y42" s="13" t="str">
        <f t="shared" si="45"/>
        <v>.</v>
      </c>
      <c r="Z42" s="13" t="str">
        <f t="shared" si="45"/>
        <v>.</v>
      </c>
      <c r="AA42" s="13" t="str">
        <f t="shared" si="45"/>
        <v>.</v>
      </c>
      <c r="AB42" s="13" t="str">
        <f t="shared" si="45"/>
        <v>.</v>
      </c>
      <c r="AC42" s="13" t="str">
        <f t="shared" si="45"/>
        <v>.</v>
      </c>
      <c r="AD42" s="5" t="str">
        <f aca="true" t="shared" si="46" ref="AD42:AK42">IF(T17=AB3,AB3,".")</f>
        <v>.</v>
      </c>
      <c r="AE42" s="5" t="str">
        <f t="shared" si="46"/>
        <v>.</v>
      </c>
      <c r="AF42" s="5" t="str">
        <f t="shared" si="46"/>
        <v>.</v>
      </c>
      <c r="AG42" s="5" t="str">
        <f t="shared" si="46"/>
        <v>.</v>
      </c>
      <c r="AH42" s="5" t="str">
        <f t="shared" si="46"/>
        <v>.</v>
      </c>
      <c r="AI42" s="5" t="str">
        <f t="shared" si="46"/>
        <v>.</v>
      </c>
      <c r="AJ42" s="5" t="str">
        <f t="shared" si="46"/>
        <v>.</v>
      </c>
      <c r="AK42" s="5" t="str">
        <f t="shared" si="46"/>
        <v>.</v>
      </c>
      <c r="AL42" s="25" t="str">
        <f>IF(S17=AJ3,AJ3,".")</f>
        <v>.</v>
      </c>
      <c r="AN42">
        <v>9</v>
      </c>
      <c r="AO42" s="14" t="s">
        <v>58</v>
      </c>
      <c r="AP42" s="14" t="s">
        <v>36</v>
      </c>
      <c r="AQ42" s="14" t="s">
        <v>60</v>
      </c>
      <c r="AR42" s="14" t="s">
        <v>34</v>
      </c>
      <c r="AS42" s="14" t="s">
        <v>35</v>
      </c>
      <c r="AT42" s="14" t="s">
        <v>40</v>
      </c>
      <c r="AU42" s="14" t="s">
        <v>33</v>
      </c>
      <c r="AV42" s="14" t="s">
        <v>41</v>
      </c>
      <c r="AW42" s="14"/>
      <c r="AX42" s="15"/>
      <c r="AY42" s="15"/>
      <c r="BA42" s="6">
        <v>3</v>
      </c>
      <c r="BB42">
        <v>1</v>
      </c>
      <c r="BC42" s="16">
        <v>7</v>
      </c>
      <c r="BD42" s="15"/>
      <c r="BE42" s="15"/>
      <c r="BL42" s="6">
        <v>3</v>
      </c>
      <c r="BM42">
        <v>0</v>
      </c>
      <c r="BN42" s="16">
        <v>2</v>
      </c>
      <c r="BP42">
        <v>8</v>
      </c>
      <c r="BQ42" s="13" t="s">
        <v>45</v>
      </c>
      <c r="BR42" s="13"/>
      <c r="BU42">
        <v>5</v>
      </c>
      <c r="BV42" s="13" t="s">
        <v>48</v>
      </c>
      <c r="BW42" s="13"/>
      <c r="BZ42" s="5">
        <v>6</v>
      </c>
      <c r="CA42" s="13" t="s">
        <v>51</v>
      </c>
    </row>
    <row r="43" spans="1:79" ht="12.75">
      <c r="A43" s="7" t="str">
        <f aca="true" t="shared" si="47" ref="A43:AC43">IF(A18=G4,G3,".")</f>
        <v>.</v>
      </c>
      <c r="B43" s="7" t="str">
        <f t="shared" si="47"/>
        <v>.</v>
      </c>
      <c r="C43" s="7" t="str">
        <f t="shared" si="47"/>
        <v>.</v>
      </c>
      <c r="D43" s="7" t="str">
        <f t="shared" si="47"/>
        <v>.</v>
      </c>
      <c r="E43" s="7" t="str">
        <f t="shared" si="47"/>
        <v>.</v>
      </c>
      <c r="F43" s="7" t="str">
        <f t="shared" si="47"/>
        <v>.</v>
      </c>
      <c r="G43" s="7" t="str">
        <f t="shared" si="47"/>
        <v>.</v>
      </c>
      <c r="H43" s="7" t="str">
        <f t="shared" si="47"/>
        <v>.</v>
      </c>
      <c r="I43" s="7" t="str">
        <f t="shared" si="47"/>
        <v>.</v>
      </c>
      <c r="J43" s="7" t="str">
        <f t="shared" si="47"/>
        <v>.</v>
      </c>
      <c r="K43" s="7" t="str">
        <f t="shared" si="47"/>
        <v>.</v>
      </c>
      <c r="L43" s="7" t="str">
        <f t="shared" si="47"/>
        <v>.</v>
      </c>
      <c r="M43" s="7" t="str">
        <f t="shared" si="47"/>
        <v>.</v>
      </c>
      <c r="N43" s="7" t="str">
        <f t="shared" si="47"/>
        <v>.</v>
      </c>
      <c r="O43" s="7" t="str">
        <f t="shared" si="47"/>
        <v>.</v>
      </c>
      <c r="P43" s="7" t="str">
        <f t="shared" si="47"/>
        <v>.</v>
      </c>
      <c r="Q43" s="7" t="str">
        <f t="shared" si="47"/>
        <v>.</v>
      </c>
      <c r="R43" s="7" t="str">
        <f t="shared" si="47"/>
        <v>.</v>
      </c>
      <c r="S43" s="7" t="str">
        <f t="shared" si="47"/>
        <v>.</v>
      </c>
      <c r="T43" s="7" t="str">
        <f t="shared" si="47"/>
        <v>.</v>
      </c>
      <c r="U43" s="7" t="str">
        <f t="shared" si="47"/>
        <v>.</v>
      </c>
      <c r="V43" s="7" t="str">
        <f t="shared" si="47"/>
        <v>.</v>
      </c>
      <c r="W43" s="7" t="str">
        <f t="shared" si="47"/>
        <v>.</v>
      </c>
      <c r="X43" s="7" t="str">
        <f t="shared" si="47"/>
        <v>.</v>
      </c>
      <c r="Y43" s="7" t="str">
        <f t="shared" si="47"/>
        <v>.</v>
      </c>
      <c r="Z43" s="7" t="str">
        <f t="shared" si="47"/>
        <v>.</v>
      </c>
      <c r="AA43" s="7" t="str">
        <f t="shared" si="47"/>
        <v>.</v>
      </c>
      <c r="AB43" s="7" t="str">
        <f t="shared" si="47"/>
        <v>.</v>
      </c>
      <c r="AC43" s="7" t="str">
        <f t="shared" si="47"/>
        <v>.</v>
      </c>
      <c r="AD43" s="5" t="str">
        <f aca="true" t="shared" si="48" ref="AD43:AJ43">IF(U17=AB3,AB3,".")</f>
        <v>.</v>
      </c>
      <c r="AE43" s="5" t="str">
        <f t="shared" si="48"/>
        <v>.</v>
      </c>
      <c r="AF43" s="5" t="str">
        <f t="shared" si="48"/>
        <v>.</v>
      </c>
      <c r="AG43" s="5" t="str">
        <f t="shared" si="48"/>
        <v>.</v>
      </c>
      <c r="AH43" s="5" t="str">
        <f t="shared" si="48"/>
        <v>.</v>
      </c>
      <c r="AI43" s="5" t="str">
        <f t="shared" si="48"/>
        <v>.</v>
      </c>
      <c r="AJ43" s="5" t="str">
        <f t="shared" si="48"/>
        <v>.</v>
      </c>
      <c r="AK43" s="25" t="str">
        <f>IF(S17=AI3,AI3,".")</f>
        <v>.</v>
      </c>
      <c r="AL43" s="5" t="str">
        <f>IF(T17=AJ3,AJ3,".")</f>
        <v>.</v>
      </c>
      <c r="AM43" s="15">
        <v>3</v>
      </c>
      <c r="AN43">
        <v>7</v>
      </c>
      <c r="AO43" s="17" t="s">
        <v>40</v>
      </c>
      <c r="AP43" s="17" t="s">
        <v>33</v>
      </c>
      <c r="AQ43" s="17" t="s">
        <v>34</v>
      </c>
      <c r="AR43" s="17" t="s">
        <v>59</v>
      </c>
      <c r="AS43" s="17" t="s">
        <v>35</v>
      </c>
      <c r="AT43" s="17" t="s">
        <v>38</v>
      </c>
      <c r="AU43" s="17"/>
      <c r="AV43" s="17"/>
      <c r="AW43" s="17"/>
      <c r="AX43" s="15"/>
      <c r="AY43" s="15"/>
      <c r="BA43">
        <v>1</v>
      </c>
      <c r="BB43" s="18">
        <v>1</v>
      </c>
      <c r="BC43">
        <v>0</v>
      </c>
      <c r="BD43" s="19"/>
      <c r="BE43" s="19">
        <v>2</v>
      </c>
      <c r="BF43" s="20">
        <v>2</v>
      </c>
      <c r="BG43" s="20">
        <v>5</v>
      </c>
      <c r="BH43" s="21">
        <v>1</v>
      </c>
      <c r="BI43" s="21">
        <v>9</v>
      </c>
      <c r="BJ43" s="21">
        <v>7</v>
      </c>
      <c r="BK43" s="21">
        <v>5</v>
      </c>
      <c r="BL43">
        <v>3</v>
      </c>
      <c r="BM43" s="18">
        <v>1</v>
      </c>
      <c r="BN43">
        <v>0</v>
      </c>
      <c r="BO43" s="26">
        <v>6</v>
      </c>
      <c r="BP43">
        <v>2</v>
      </c>
      <c r="BQ43" s="13" t="s">
        <v>46</v>
      </c>
      <c r="BR43" s="13"/>
      <c r="BU43">
        <v>4</v>
      </c>
      <c r="BV43" s="13" t="s">
        <v>49</v>
      </c>
      <c r="BW43" s="13"/>
      <c r="BZ43" s="5">
        <v>5</v>
      </c>
      <c r="CA43" s="13" t="s">
        <v>52</v>
      </c>
    </row>
    <row r="44" spans="1:75" ht="12.75">
      <c r="A44" s="7" t="str">
        <f aca="true" t="shared" si="49" ref="A44:AC44">IF(A18=G5,G3,".")</f>
        <v>.</v>
      </c>
      <c r="B44" s="7" t="str">
        <f t="shared" si="49"/>
        <v>.</v>
      </c>
      <c r="C44" s="7" t="str">
        <f t="shared" si="49"/>
        <v>.</v>
      </c>
      <c r="D44" s="7" t="str">
        <f t="shared" si="49"/>
        <v>.</v>
      </c>
      <c r="E44" s="7" t="str">
        <f t="shared" si="49"/>
        <v>.</v>
      </c>
      <c r="F44" s="7" t="str">
        <f t="shared" si="49"/>
        <v>.</v>
      </c>
      <c r="G44" s="7" t="str">
        <f t="shared" si="49"/>
        <v>.</v>
      </c>
      <c r="H44" s="7" t="str">
        <f t="shared" si="49"/>
        <v>.</v>
      </c>
      <c r="I44" s="7" t="str">
        <f t="shared" si="49"/>
        <v>.</v>
      </c>
      <c r="J44" s="7" t="str">
        <f t="shared" si="49"/>
        <v>.</v>
      </c>
      <c r="K44" s="7" t="str">
        <f t="shared" si="49"/>
        <v>.</v>
      </c>
      <c r="L44" s="7" t="str">
        <f t="shared" si="49"/>
        <v>.</v>
      </c>
      <c r="M44" s="7" t="str">
        <f t="shared" si="49"/>
        <v>.</v>
      </c>
      <c r="N44" s="7" t="str">
        <f t="shared" si="49"/>
        <v>.</v>
      </c>
      <c r="O44" s="7" t="str">
        <f t="shared" si="49"/>
        <v>.</v>
      </c>
      <c r="P44" s="7" t="str">
        <f t="shared" si="49"/>
        <v>.</v>
      </c>
      <c r="Q44" s="7" t="str">
        <f t="shared" si="49"/>
        <v>.</v>
      </c>
      <c r="R44" s="7" t="str">
        <f t="shared" si="49"/>
        <v>.</v>
      </c>
      <c r="S44" s="7" t="str">
        <f t="shared" si="49"/>
        <v>.</v>
      </c>
      <c r="T44" s="7" t="str">
        <f t="shared" si="49"/>
        <v>.</v>
      </c>
      <c r="U44" s="7" t="str">
        <f t="shared" si="49"/>
        <v>.</v>
      </c>
      <c r="V44" s="7">
        <f t="shared" si="49"/>
        <v>1</v>
      </c>
      <c r="W44" s="7" t="str">
        <f t="shared" si="49"/>
        <v>.</v>
      </c>
      <c r="X44" s="7" t="str">
        <f t="shared" si="49"/>
        <v>.</v>
      </c>
      <c r="Y44" s="7" t="str">
        <f t="shared" si="49"/>
        <v>.</v>
      </c>
      <c r="Z44" s="7" t="str">
        <f t="shared" si="49"/>
        <v>.</v>
      </c>
      <c r="AA44" s="7" t="str">
        <f t="shared" si="49"/>
        <v>.</v>
      </c>
      <c r="AB44" s="7" t="str">
        <f t="shared" si="49"/>
        <v>.</v>
      </c>
      <c r="AC44" s="7" t="str">
        <f t="shared" si="49"/>
        <v>.</v>
      </c>
      <c r="AD44" s="5">
        <f aca="true" t="shared" si="50" ref="AD44:AI44">IF(V17=AB3,AB3,".")</f>
        <v>1</v>
      </c>
      <c r="AE44" s="5" t="str">
        <f t="shared" si="50"/>
        <v>.</v>
      </c>
      <c r="AF44" s="5" t="str">
        <f t="shared" si="50"/>
        <v>.</v>
      </c>
      <c r="AG44" s="5" t="str">
        <f t="shared" si="50"/>
        <v>.</v>
      </c>
      <c r="AH44" s="5" t="str">
        <f t="shared" si="50"/>
        <v>.</v>
      </c>
      <c r="AI44" s="5" t="str">
        <f t="shared" si="50"/>
        <v>.</v>
      </c>
      <c r="AJ44" s="25" t="str">
        <f>IF(S17=AH3,AH3,".")</f>
        <v>.</v>
      </c>
      <c r="AK44" s="5" t="str">
        <f>IF(T17=AI3,AI3,".")</f>
        <v>.</v>
      </c>
      <c r="AL44" s="5" t="str">
        <f>IF(U17=AJ3,AJ3,".")</f>
        <v>.</v>
      </c>
      <c r="AN44">
        <v>5</v>
      </c>
      <c r="AO44" s="14" t="s">
        <v>39</v>
      </c>
      <c r="AP44" s="14" t="s">
        <v>42</v>
      </c>
      <c r="AQ44" s="14" t="s">
        <v>37</v>
      </c>
      <c r="AR44" s="14" t="s">
        <v>35</v>
      </c>
      <c r="AS44" s="14" t="s">
        <v>38</v>
      </c>
      <c r="AT44" s="14" t="s">
        <v>35</v>
      </c>
      <c r="AU44" s="14" t="s">
        <v>40</v>
      </c>
      <c r="AV44" s="14" t="s">
        <v>33</v>
      </c>
      <c r="AW44" s="14" t="s">
        <v>41</v>
      </c>
      <c r="AX44" s="14"/>
      <c r="AY44" s="14"/>
      <c r="BA44" s="7">
        <v>6</v>
      </c>
      <c r="BB44">
        <v>2</v>
      </c>
      <c r="BC44" s="9">
        <v>2</v>
      </c>
      <c r="BD44" s="22"/>
      <c r="BE44" s="22"/>
      <c r="BL44" s="7">
        <v>2</v>
      </c>
      <c r="BM44">
        <v>1</v>
      </c>
      <c r="BN44" s="9">
        <v>2</v>
      </c>
      <c r="BP44">
        <v>4</v>
      </c>
      <c r="BQ44" s="13" t="s">
        <v>47</v>
      </c>
      <c r="BR44" s="13"/>
      <c r="BU44">
        <v>5</v>
      </c>
      <c r="BV44" s="13" t="s">
        <v>50</v>
      </c>
      <c r="BW44" s="13"/>
    </row>
    <row r="45" spans="1:76" ht="12.75">
      <c r="A45" s="7" t="str">
        <f aca="true" t="shared" si="51" ref="A45:AC45">IF(A18=G6,G3,".")</f>
        <v>.</v>
      </c>
      <c r="B45" s="7" t="str">
        <f t="shared" si="51"/>
        <v>.</v>
      </c>
      <c r="C45" s="7" t="str">
        <f t="shared" si="51"/>
        <v>.</v>
      </c>
      <c r="D45" s="7" t="str">
        <f t="shared" si="51"/>
        <v>.</v>
      </c>
      <c r="E45" s="7" t="str">
        <f t="shared" si="51"/>
        <v>.</v>
      </c>
      <c r="F45" s="7" t="str">
        <f t="shared" si="51"/>
        <v>.</v>
      </c>
      <c r="G45" s="7" t="str">
        <f t="shared" si="51"/>
        <v>.</v>
      </c>
      <c r="H45" s="7" t="str">
        <f t="shared" si="51"/>
        <v>.</v>
      </c>
      <c r="I45" s="7" t="str">
        <f t="shared" si="51"/>
        <v>.</v>
      </c>
      <c r="J45" s="7" t="str">
        <f t="shared" si="51"/>
        <v>.</v>
      </c>
      <c r="K45" s="7" t="str">
        <f t="shared" si="51"/>
        <v>.</v>
      </c>
      <c r="L45" s="7" t="str">
        <f t="shared" si="51"/>
        <v>.</v>
      </c>
      <c r="M45" s="7" t="str">
        <f t="shared" si="51"/>
        <v>.</v>
      </c>
      <c r="N45" s="7" t="str">
        <f t="shared" si="51"/>
        <v>.</v>
      </c>
      <c r="O45" s="7" t="str">
        <f t="shared" si="51"/>
        <v>.</v>
      </c>
      <c r="P45" s="7" t="str">
        <f t="shared" si="51"/>
        <v>.</v>
      </c>
      <c r="Q45" s="7" t="str">
        <f t="shared" si="51"/>
        <v>.</v>
      </c>
      <c r="R45" s="7" t="str">
        <f t="shared" si="51"/>
        <v>.</v>
      </c>
      <c r="S45" s="7" t="str">
        <f t="shared" si="51"/>
        <v>.</v>
      </c>
      <c r="T45" s="7" t="str">
        <f t="shared" si="51"/>
        <v>.</v>
      </c>
      <c r="U45" s="7" t="str">
        <f t="shared" si="51"/>
        <v>.</v>
      </c>
      <c r="V45" s="7" t="str">
        <f t="shared" si="51"/>
        <v>.</v>
      </c>
      <c r="W45" s="7" t="str">
        <f t="shared" si="51"/>
        <v>.</v>
      </c>
      <c r="X45" s="7" t="str">
        <f t="shared" si="51"/>
        <v>.</v>
      </c>
      <c r="Y45" s="7" t="str">
        <f t="shared" si="51"/>
        <v>.</v>
      </c>
      <c r="Z45" s="7" t="str">
        <f t="shared" si="51"/>
        <v>.</v>
      </c>
      <c r="AA45" s="7" t="str">
        <f t="shared" si="51"/>
        <v>.</v>
      </c>
      <c r="AB45" s="7" t="str">
        <f t="shared" si="51"/>
        <v>.</v>
      </c>
      <c r="AC45" s="7" t="str">
        <f t="shared" si="51"/>
        <v>.</v>
      </c>
      <c r="AD45" s="5" t="str">
        <f>IF(W17=AB3,AB3,".")</f>
        <v>.</v>
      </c>
      <c r="AE45" s="5" t="str">
        <f>IF(X17=AC3,AC3,".")</f>
        <v>.</v>
      </c>
      <c r="AF45" s="5" t="str">
        <f>IF(Y17=AD3,AD3,".")</f>
        <v>.</v>
      </c>
      <c r="AG45" s="5" t="str">
        <f>IF(Z17=AE3,AE3,".")</f>
        <v>.</v>
      </c>
      <c r="AH45" s="5" t="str">
        <f>IF(AA17=AF3,AF3,".")</f>
        <v>.</v>
      </c>
      <c r="AI45" s="25" t="str">
        <f>IF(S17=AG3,AG3,".")</f>
        <v>.</v>
      </c>
      <c r="AJ45" s="5" t="str">
        <f>IF(T17=AH3,AH3,".")</f>
        <v>.</v>
      </c>
      <c r="AK45" s="5" t="str">
        <f>IF(U17=AI3,AI3,".")</f>
        <v>.</v>
      </c>
      <c r="AL45" s="5" t="str">
        <f>IF(V17=AJ3,AJ3,".")</f>
        <v>.</v>
      </c>
      <c r="AM45" s="13"/>
      <c r="AN45" s="13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13"/>
      <c r="BA45" s="22"/>
      <c r="BB45" s="2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</row>
    <row r="46" spans="1:79" ht="12.75">
      <c r="A46" s="7" t="str">
        <f aca="true" t="shared" si="52" ref="A46:AC46">IF(A18=G7,G3,".")</f>
        <v>.</v>
      </c>
      <c r="B46" s="7" t="str">
        <f t="shared" si="52"/>
        <v>.</v>
      </c>
      <c r="C46" s="7" t="str">
        <f t="shared" si="52"/>
        <v>.</v>
      </c>
      <c r="D46" s="7" t="str">
        <f t="shared" si="52"/>
        <v>.</v>
      </c>
      <c r="E46" s="7" t="str">
        <f t="shared" si="52"/>
        <v>.</v>
      </c>
      <c r="F46" s="7" t="str">
        <f t="shared" si="52"/>
        <v>.</v>
      </c>
      <c r="G46" s="7" t="str">
        <f t="shared" si="52"/>
        <v>.</v>
      </c>
      <c r="H46" s="7" t="str">
        <f t="shared" si="52"/>
        <v>.</v>
      </c>
      <c r="I46" s="7" t="str">
        <f t="shared" si="52"/>
        <v>.</v>
      </c>
      <c r="J46" s="7" t="str">
        <f t="shared" si="52"/>
        <v>.</v>
      </c>
      <c r="K46" s="7" t="str">
        <f t="shared" si="52"/>
        <v>.</v>
      </c>
      <c r="L46" s="7" t="str">
        <f t="shared" si="52"/>
        <v>.</v>
      </c>
      <c r="M46" s="7" t="str">
        <f t="shared" si="52"/>
        <v>.</v>
      </c>
      <c r="N46" s="7" t="str">
        <f t="shared" si="52"/>
        <v>.</v>
      </c>
      <c r="O46" s="7" t="str">
        <f t="shared" si="52"/>
        <v>.</v>
      </c>
      <c r="P46" s="7" t="str">
        <f t="shared" si="52"/>
        <v>.</v>
      </c>
      <c r="Q46" s="7" t="str">
        <f t="shared" si="52"/>
        <v>.</v>
      </c>
      <c r="R46" s="7" t="str">
        <f t="shared" si="52"/>
        <v>.</v>
      </c>
      <c r="S46" s="7" t="str">
        <f t="shared" si="52"/>
        <v>.</v>
      </c>
      <c r="T46" s="7" t="str">
        <f t="shared" si="52"/>
        <v>.</v>
      </c>
      <c r="U46" s="7" t="str">
        <f t="shared" si="52"/>
        <v>.</v>
      </c>
      <c r="V46" s="7" t="str">
        <f t="shared" si="52"/>
        <v>.</v>
      </c>
      <c r="W46" s="7" t="str">
        <f t="shared" si="52"/>
        <v>.</v>
      </c>
      <c r="X46" s="7" t="str">
        <f t="shared" si="52"/>
        <v>.</v>
      </c>
      <c r="Y46" s="7" t="str">
        <f t="shared" si="52"/>
        <v>.</v>
      </c>
      <c r="Z46" s="7" t="str">
        <f t="shared" si="52"/>
        <v>.</v>
      </c>
      <c r="AA46" s="7" t="str">
        <f t="shared" si="52"/>
        <v>.</v>
      </c>
      <c r="AB46" s="7" t="str">
        <f t="shared" si="52"/>
        <v>.</v>
      </c>
      <c r="AC46" s="7" t="str">
        <f t="shared" si="52"/>
        <v>.</v>
      </c>
      <c r="AD46" s="5" t="str">
        <f>IF(X17=AB3,AB3,".")</f>
        <v>.</v>
      </c>
      <c r="AE46" s="5" t="str">
        <f>IF(Y17=AC3,AC3,".")</f>
        <v>.</v>
      </c>
      <c r="AF46" s="5" t="str">
        <f>IF(Z17=AD3,AD3,".")</f>
        <v>.</v>
      </c>
      <c r="AG46" s="5" t="str">
        <f>IF(AA17=AE3,AE3,".")</f>
        <v>.</v>
      </c>
      <c r="AH46" s="25" t="str">
        <f>IF(S17=AF3,AF3,".")</f>
        <v>.</v>
      </c>
      <c r="AI46" s="5" t="str">
        <f>IF(T17=AG3,AG3,".")</f>
        <v>.</v>
      </c>
      <c r="AJ46" s="5" t="str">
        <f>IF(U17=AH3,AH3,".")</f>
        <v>.</v>
      </c>
      <c r="AK46" s="5" t="str">
        <f>IF(V17=AI3,AI3,".")</f>
        <v>.</v>
      </c>
      <c r="AL46" s="5" t="str">
        <f>IF(W17=AJ3,AJ3,".")</f>
        <v>.</v>
      </c>
      <c r="AN46">
        <v>9</v>
      </c>
      <c r="AO46" s="14" t="s">
        <v>58</v>
      </c>
      <c r="AP46" s="14" t="s">
        <v>36</v>
      </c>
      <c r="AQ46" s="14" t="s">
        <v>60</v>
      </c>
      <c r="AR46" s="14" t="s">
        <v>34</v>
      </c>
      <c r="AS46" s="14" t="s">
        <v>35</v>
      </c>
      <c r="AT46" s="14" t="s">
        <v>40</v>
      </c>
      <c r="AU46" s="14" t="s">
        <v>33</v>
      </c>
      <c r="AV46" s="14" t="s">
        <v>41</v>
      </c>
      <c r="AW46" s="14"/>
      <c r="AX46" s="15"/>
      <c r="AY46" s="15"/>
      <c r="BA46" s="6">
        <v>3</v>
      </c>
      <c r="BB46">
        <v>1</v>
      </c>
      <c r="BC46" s="16">
        <v>7</v>
      </c>
      <c r="BD46" s="15"/>
      <c r="BE46" s="15"/>
      <c r="BL46" s="6">
        <v>3</v>
      </c>
      <c r="BM46">
        <v>0</v>
      </c>
      <c r="BN46" s="16">
        <v>2</v>
      </c>
      <c r="BP46">
        <v>8</v>
      </c>
      <c r="BQ46" s="13" t="s">
        <v>45</v>
      </c>
      <c r="BR46" s="13"/>
      <c r="BU46">
        <v>5</v>
      </c>
      <c r="BV46" s="13" t="s">
        <v>48</v>
      </c>
      <c r="BW46" s="13"/>
      <c r="BZ46" s="5">
        <v>6</v>
      </c>
      <c r="CA46" s="13" t="s">
        <v>51</v>
      </c>
    </row>
    <row r="47" spans="1:79" ht="12.75">
      <c r="A47" s="13" t="str">
        <f aca="true" t="shared" si="53" ref="A47:AC47">IF(A18=H4,H3,".")</f>
        <v>.</v>
      </c>
      <c r="B47" s="13" t="str">
        <f t="shared" si="53"/>
        <v>.</v>
      </c>
      <c r="C47" s="13" t="str">
        <f t="shared" si="53"/>
        <v>.</v>
      </c>
      <c r="D47" s="13" t="str">
        <f t="shared" si="53"/>
        <v>.</v>
      </c>
      <c r="E47" s="13" t="str">
        <f t="shared" si="53"/>
        <v>.</v>
      </c>
      <c r="F47" s="13" t="str">
        <f t="shared" si="53"/>
        <v>.</v>
      </c>
      <c r="G47" s="13" t="str">
        <f t="shared" si="53"/>
        <v>.</v>
      </c>
      <c r="H47" s="13" t="str">
        <f t="shared" si="53"/>
        <v>.</v>
      </c>
      <c r="I47" s="13" t="str">
        <f t="shared" si="53"/>
        <v>.</v>
      </c>
      <c r="J47" s="13" t="str">
        <f t="shared" si="53"/>
        <v>.</v>
      </c>
      <c r="K47" s="13" t="str">
        <f t="shared" si="53"/>
        <v>.</v>
      </c>
      <c r="L47" s="13">
        <f t="shared" si="53"/>
        <v>1</v>
      </c>
      <c r="M47" s="13" t="str">
        <f t="shared" si="53"/>
        <v>.</v>
      </c>
      <c r="N47" s="13" t="str">
        <f t="shared" si="53"/>
        <v>.</v>
      </c>
      <c r="O47" s="13" t="str">
        <f t="shared" si="53"/>
        <v>.</v>
      </c>
      <c r="P47" s="13" t="str">
        <f t="shared" si="53"/>
        <v>.</v>
      </c>
      <c r="Q47" s="13" t="str">
        <f t="shared" si="53"/>
        <v>.</v>
      </c>
      <c r="R47" s="13" t="str">
        <f t="shared" si="53"/>
        <v>.</v>
      </c>
      <c r="S47" s="13" t="str">
        <f t="shared" si="53"/>
        <v>.</v>
      </c>
      <c r="T47" s="13" t="str">
        <f t="shared" si="53"/>
        <v>.</v>
      </c>
      <c r="U47" s="13" t="str">
        <f t="shared" si="53"/>
        <v>.</v>
      </c>
      <c r="V47" s="13" t="str">
        <f t="shared" si="53"/>
        <v>.</v>
      </c>
      <c r="W47" s="13" t="str">
        <f t="shared" si="53"/>
        <v>.</v>
      </c>
      <c r="X47" s="13" t="str">
        <f t="shared" si="53"/>
        <v>.</v>
      </c>
      <c r="Y47" s="13" t="str">
        <f t="shared" si="53"/>
        <v>.</v>
      </c>
      <c r="Z47" s="13" t="str">
        <f t="shared" si="53"/>
        <v>.</v>
      </c>
      <c r="AA47" s="13" t="str">
        <f t="shared" si="53"/>
        <v>.</v>
      </c>
      <c r="AB47" s="13" t="str">
        <f t="shared" si="53"/>
        <v>.</v>
      </c>
      <c r="AC47" s="13" t="str">
        <f t="shared" si="53"/>
        <v>.</v>
      </c>
      <c r="AD47" s="5" t="str">
        <f>IF(Y17=AB3,AB3,".")</f>
        <v>.</v>
      </c>
      <c r="AE47" s="5" t="str">
        <f>IF(Z17=AC3,AC3,".")</f>
        <v>.</v>
      </c>
      <c r="AF47" s="5" t="str">
        <f>IF(AA17=AD3,AD3,".")</f>
        <v>.</v>
      </c>
      <c r="AG47" s="25" t="str">
        <f aca="true" t="shared" si="54" ref="AG47:AL47">IF(S17=AE3,AE3,".")</f>
        <v>.</v>
      </c>
      <c r="AH47" s="5" t="str">
        <f t="shared" si="54"/>
        <v>.</v>
      </c>
      <c r="AI47" s="5" t="str">
        <f t="shared" si="54"/>
        <v>.</v>
      </c>
      <c r="AJ47" s="5" t="str">
        <f t="shared" si="54"/>
        <v>.</v>
      </c>
      <c r="AK47" s="5" t="str">
        <f t="shared" si="54"/>
        <v>.</v>
      </c>
      <c r="AL47" s="5" t="str">
        <f t="shared" si="54"/>
        <v>.</v>
      </c>
      <c r="AM47" s="15">
        <v>3</v>
      </c>
      <c r="AN47">
        <v>7</v>
      </c>
      <c r="AO47" s="17" t="s">
        <v>40</v>
      </c>
      <c r="AP47" s="17" t="s">
        <v>33</v>
      </c>
      <c r="AQ47" s="17" t="s">
        <v>34</v>
      </c>
      <c r="AR47" s="17" t="s">
        <v>59</v>
      </c>
      <c r="AS47" s="17" t="s">
        <v>35</v>
      </c>
      <c r="AT47" s="17" t="s">
        <v>38</v>
      </c>
      <c r="AU47" s="17"/>
      <c r="AV47" s="17"/>
      <c r="AW47" s="17"/>
      <c r="AX47" s="15"/>
      <c r="AY47" s="15"/>
      <c r="BA47">
        <v>1</v>
      </c>
      <c r="BB47" s="18">
        <v>1</v>
      </c>
      <c r="BC47">
        <v>0</v>
      </c>
      <c r="BD47" s="19"/>
      <c r="BE47" s="19">
        <v>2</v>
      </c>
      <c r="BF47" s="20">
        <v>2</v>
      </c>
      <c r="BG47" s="20">
        <v>5</v>
      </c>
      <c r="BH47" s="21">
        <v>1</v>
      </c>
      <c r="BI47" s="21">
        <v>9</v>
      </c>
      <c r="BJ47" s="21">
        <v>7</v>
      </c>
      <c r="BK47" s="21">
        <v>5</v>
      </c>
      <c r="BL47">
        <v>3</v>
      </c>
      <c r="BM47" s="18">
        <v>1</v>
      </c>
      <c r="BN47">
        <v>0</v>
      </c>
      <c r="BO47" s="26">
        <v>6</v>
      </c>
      <c r="BP47">
        <v>2</v>
      </c>
      <c r="BQ47" s="13" t="s">
        <v>46</v>
      </c>
      <c r="BR47" s="13"/>
      <c r="BU47">
        <v>4</v>
      </c>
      <c r="BV47" s="13" t="s">
        <v>49</v>
      </c>
      <c r="BW47" s="13"/>
      <c r="BZ47" s="5">
        <v>5</v>
      </c>
      <c r="CA47" s="13" t="s">
        <v>52</v>
      </c>
    </row>
    <row r="48" spans="1:75" ht="12.75">
      <c r="A48" s="13" t="str">
        <f aca="true" t="shared" si="55" ref="A48:AC48">IF(A18=H5,H3,".")</f>
        <v>.</v>
      </c>
      <c r="B48" s="13" t="str">
        <f t="shared" si="55"/>
        <v>.</v>
      </c>
      <c r="C48" s="13" t="str">
        <f t="shared" si="55"/>
        <v>.</v>
      </c>
      <c r="D48" s="13" t="str">
        <f t="shared" si="55"/>
        <v>.</v>
      </c>
      <c r="E48" s="13" t="str">
        <f t="shared" si="55"/>
        <v>.</v>
      </c>
      <c r="F48" s="13" t="str">
        <f t="shared" si="55"/>
        <v>.</v>
      </c>
      <c r="G48" s="13" t="str">
        <f t="shared" si="55"/>
        <v>.</v>
      </c>
      <c r="H48" s="13" t="str">
        <f t="shared" si="55"/>
        <v>.</v>
      </c>
      <c r="I48" s="13" t="str">
        <f t="shared" si="55"/>
        <v>.</v>
      </c>
      <c r="J48" s="13" t="str">
        <f t="shared" si="55"/>
        <v>.</v>
      </c>
      <c r="K48" s="13" t="str">
        <f t="shared" si="55"/>
        <v>.</v>
      </c>
      <c r="L48" s="13" t="str">
        <f t="shared" si="55"/>
        <v>.</v>
      </c>
      <c r="M48" s="13" t="str">
        <f t="shared" si="55"/>
        <v>.</v>
      </c>
      <c r="N48" s="13" t="str">
        <f t="shared" si="55"/>
        <v>.</v>
      </c>
      <c r="O48" s="13" t="str">
        <f t="shared" si="55"/>
        <v>.</v>
      </c>
      <c r="P48" s="13" t="str">
        <f t="shared" si="55"/>
        <v>.</v>
      </c>
      <c r="Q48" s="13" t="str">
        <f t="shared" si="55"/>
        <v>.</v>
      </c>
      <c r="R48" s="13" t="str">
        <f t="shared" si="55"/>
        <v>.</v>
      </c>
      <c r="S48" s="13" t="str">
        <f t="shared" si="55"/>
        <v>.</v>
      </c>
      <c r="T48" s="13" t="str">
        <f t="shared" si="55"/>
        <v>.</v>
      </c>
      <c r="U48" s="13" t="str">
        <f t="shared" si="55"/>
        <v>.</v>
      </c>
      <c r="V48" s="13" t="str">
        <f t="shared" si="55"/>
        <v>.</v>
      </c>
      <c r="W48" s="13" t="str">
        <f t="shared" si="55"/>
        <v>.</v>
      </c>
      <c r="X48" s="13" t="str">
        <f t="shared" si="55"/>
        <v>.</v>
      </c>
      <c r="Y48" s="13" t="str">
        <f t="shared" si="55"/>
        <v>.</v>
      </c>
      <c r="Z48" s="13" t="str">
        <f t="shared" si="55"/>
        <v>.</v>
      </c>
      <c r="AA48" s="13" t="str">
        <f t="shared" si="55"/>
        <v>.</v>
      </c>
      <c r="AB48" s="13" t="str">
        <f t="shared" si="55"/>
        <v>.</v>
      </c>
      <c r="AC48" s="13" t="str">
        <f t="shared" si="55"/>
        <v>.</v>
      </c>
      <c r="AD48" s="5" t="str">
        <f>IF(Z17=AB3,AB3,".")</f>
        <v>.</v>
      </c>
      <c r="AE48" s="5" t="str">
        <f>IF(AA17=AC3,AC3,".")</f>
        <v>.</v>
      </c>
      <c r="AF48" s="25" t="str">
        <f aca="true" t="shared" si="56" ref="AF48:AL48">IF(S17=AD3,AD3,".")</f>
        <v>.</v>
      </c>
      <c r="AG48" s="5">
        <f t="shared" si="56"/>
        <v>4</v>
      </c>
      <c r="AH48" s="5" t="str">
        <f t="shared" si="56"/>
        <v>.</v>
      </c>
      <c r="AI48" s="5" t="str">
        <f t="shared" si="56"/>
        <v>.</v>
      </c>
      <c r="AJ48" s="5">
        <f t="shared" si="56"/>
        <v>7</v>
      </c>
      <c r="AK48" s="5" t="str">
        <f t="shared" si="56"/>
        <v>.</v>
      </c>
      <c r="AL48" s="5" t="str">
        <f t="shared" si="56"/>
        <v>.</v>
      </c>
      <c r="AN48">
        <v>5</v>
      </c>
      <c r="AO48" s="14" t="s">
        <v>39</v>
      </c>
      <c r="AP48" s="14" t="s">
        <v>42</v>
      </c>
      <c r="AQ48" s="14" t="s">
        <v>37</v>
      </c>
      <c r="AR48" s="14" t="s">
        <v>35</v>
      </c>
      <c r="AS48" s="14" t="s">
        <v>38</v>
      </c>
      <c r="AT48" s="14" t="s">
        <v>35</v>
      </c>
      <c r="AU48" s="14" t="s">
        <v>40</v>
      </c>
      <c r="AV48" s="14" t="s">
        <v>33</v>
      </c>
      <c r="AW48" s="14" t="s">
        <v>41</v>
      </c>
      <c r="AX48" s="14"/>
      <c r="AY48" s="14"/>
      <c r="BA48" s="7">
        <v>6</v>
      </c>
      <c r="BB48">
        <v>2</v>
      </c>
      <c r="BC48" s="9">
        <v>2</v>
      </c>
      <c r="BD48" s="22"/>
      <c r="BE48" s="22"/>
      <c r="BL48" s="7">
        <v>2</v>
      </c>
      <c r="BM48">
        <v>1</v>
      </c>
      <c r="BN48" s="9">
        <v>2</v>
      </c>
      <c r="BP48">
        <v>4</v>
      </c>
      <c r="BQ48" s="13" t="s">
        <v>47</v>
      </c>
      <c r="BR48" s="13"/>
      <c r="BU48">
        <v>5</v>
      </c>
      <c r="BV48" s="13" t="s">
        <v>50</v>
      </c>
      <c r="BW48" s="13"/>
    </row>
    <row r="49" spans="1:63" ht="12.75">
      <c r="A49" s="13" t="str">
        <f aca="true" t="shared" si="57" ref="A49:AC49">IF(A18=H6,H3,".")</f>
        <v>.</v>
      </c>
      <c r="B49" s="13" t="str">
        <f t="shared" si="57"/>
        <v>.</v>
      </c>
      <c r="C49" s="13" t="str">
        <f t="shared" si="57"/>
        <v>.</v>
      </c>
      <c r="D49" s="13" t="str">
        <f t="shared" si="57"/>
        <v>.</v>
      </c>
      <c r="E49" s="13" t="str">
        <f t="shared" si="57"/>
        <v>.</v>
      </c>
      <c r="F49" s="13" t="str">
        <f t="shared" si="57"/>
        <v>.</v>
      </c>
      <c r="G49" s="13" t="str">
        <f t="shared" si="57"/>
        <v>.</v>
      </c>
      <c r="H49" s="13" t="str">
        <f t="shared" si="57"/>
        <v>.</v>
      </c>
      <c r="I49" s="13" t="str">
        <f t="shared" si="57"/>
        <v>.</v>
      </c>
      <c r="J49" s="13" t="str">
        <f t="shared" si="57"/>
        <v>.</v>
      </c>
      <c r="K49" s="13" t="str">
        <f t="shared" si="57"/>
        <v>.</v>
      </c>
      <c r="L49" s="13" t="str">
        <f t="shared" si="57"/>
        <v>.</v>
      </c>
      <c r="M49" s="13" t="str">
        <f t="shared" si="57"/>
        <v>.</v>
      </c>
      <c r="N49" s="13" t="str">
        <f t="shared" si="57"/>
        <v>.</v>
      </c>
      <c r="O49" s="13" t="str">
        <f t="shared" si="57"/>
        <v>.</v>
      </c>
      <c r="P49" s="13" t="str">
        <f t="shared" si="57"/>
        <v>.</v>
      </c>
      <c r="Q49" s="13" t="str">
        <f t="shared" si="57"/>
        <v>.</v>
      </c>
      <c r="R49" s="13" t="str">
        <f t="shared" si="57"/>
        <v>.</v>
      </c>
      <c r="S49" s="13" t="str">
        <f t="shared" si="57"/>
        <v>.</v>
      </c>
      <c r="T49" s="13" t="str">
        <f t="shared" si="57"/>
        <v>.</v>
      </c>
      <c r="U49" s="13" t="str">
        <f t="shared" si="57"/>
        <v>.</v>
      </c>
      <c r="V49" s="13" t="str">
        <f t="shared" si="57"/>
        <v>.</v>
      </c>
      <c r="W49" s="13" t="str">
        <f t="shared" si="57"/>
        <v>.</v>
      </c>
      <c r="X49" s="13" t="str">
        <f t="shared" si="57"/>
        <v>.</v>
      </c>
      <c r="Y49" s="13" t="str">
        <f t="shared" si="57"/>
        <v>.</v>
      </c>
      <c r="Z49" s="13" t="str">
        <f t="shared" si="57"/>
        <v>.</v>
      </c>
      <c r="AA49" s="13" t="str">
        <f t="shared" si="57"/>
        <v>.</v>
      </c>
      <c r="AB49" s="13" t="str">
        <f t="shared" si="57"/>
        <v>.</v>
      </c>
      <c r="AC49" s="13" t="str">
        <f t="shared" si="57"/>
        <v>.</v>
      </c>
      <c r="AD49" s="5" t="str">
        <f>IF(AA17=AB3,AB3,".")</f>
        <v>.</v>
      </c>
      <c r="AE49" s="25" t="str">
        <f aca="true" t="shared" si="58" ref="AE49:AL49">IF(S17=AC3,AC3,".")</f>
        <v>.</v>
      </c>
      <c r="AF49" s="5" t="str">
        <f t="shared" si="58"/>
        <v>.</v>
      </c>
      <c r="AG49" s="5" t="str">
        <f t="shared" si="58"/>
        <v>.</v>
      </c>
      <c r="AH49" s="5" t="str">
        <f t="shared" si="58"/>
        <v>.</v>
      </c>
      <c r="AI49" s="5" t="str">
        <f t="shared" si="58"/>
        <v>.</v>
      </c>
      <c r="AJ49" s="5" t="str">
        <f t="shared" si="58"/>
        <v>.</v>
      </c>
      <c r="AK49" s="5" t="str">
        <f t="shared" si="58"/>
        <v>.</v>
      </c>
      <c r="AL49" s="5" t="str">
        <f t="shared" si="58"/>
        <v>.</v>
      </c>
      <c r="BK49" s="13"/>
    </row>
    <row r="50" spans="1:79" ht="12.75">
      <c r="A50" s="13" t="str">
        <f aca="true" t="shared" si="59" ref="A50:AC50">IF(A18=H7,H3,".")</f>
        <v>.</v>
      </c>
      <c r="B50" s="13" t="str">
        <f t="shared" si="59"/>
        <v>.</v>
      </c>
      <c r="C50" s="13" t="str">
        <f t="shared" si="59"/>
        <v>.</v>
      </c>
      <c r="D50" s="13" t="str">
        <f t="shared" si="59"/>
        <v>.</v>
      </c>
      <c r="E50" s="13" t="str">
        <f t="shared" si="59"/>
        <v>.</v>
      </c>
      <c r="F50" s="13" t="str">
        <f t="shared" si="59"/>
        <v>.</v>
      </c>
      <c r="G50" s="13" t="str">
        <f t="shared" si="59"/>
        <v>.</v>
      </c>
      <c r="H50" s="13" t="str">
        <f t="shared" si="59"/>
        <v>.</v>
      </c>
      <c r="I50" s="13" t="str">
        <f t="shared" si="59"/>
        <v>.</v>
      </c>
      <c r="J50" s="13" t="str">
        <f t="shared" si="59"/>
        <v>.</v>
      </c>
      <c r="K50" s="13" t="str">
        <f t="shared" si="59"/>
        <v>.</v>
      </c>
      <c r="L50" s="13" t="str">
        <f t="shared" si="59"/>
        <v>.</v>
      </c>
      <c r="M50" s="13" t="str">
        <f t="shared" si="59"/>
        <v>.</v>
      </c>
      <c r="N50" s="13" t="str">
        <f t="shared" si="59"/>
        <v>.</v>
      </c>
      <c r="O50" s="13" t="str">
        <f t="shared" si="59"/>
        <v>.</v>
      </c>
      <c r="P50" s="13" t="str">
        <f t="shared" si="59"/>
        <v>.</v>
      </c>
      <c r="Q50" s="13" t="str">
        <f t="shared" si="59"/>
        <v>.</v>
      </c>
      <c r="R50" s="13" t="str">
        <f t="shared" si="59"/>
        <v>.</v>
      </c>
      <c r="S50" s="13" t="str">
        <f t="shared" si="59"/>
        <v>.</v>
      </c>
      <c r="T50" s="13" t="str">
        <f t="shared" si="59"/>
        <v>.</v>
      </c>
      <c r="U50" s="13" t="str">
        <f t="shared" si="59"/>
        <v>.</v>
      </c>
      <c r="V50" s="13" t="str">
        <f t="shared" si="59"/>
        <v>.</v>
      </c>
      <c r="W50" s="13" t="str">
        <f t="shared" si="59"/>
        <v>.</v>
      </c>
      <c r="X50" s="13" t="str">
        <f t="shared" si="59"/>
        <v>.</v>
      </c>
      <c r="Y50" s="13" t="str">
        <f t="shared" si="59"/>
        <v>.</v>
      </c>
      <c r="Z50" s="13" t="str">
        <f t="shared" si="59"/>
        <v>.</v>
      </c>
      <c r="AA50" s="13" t="str">
        <f t="shared" si="59"/>
        <v>.</v>
      </c>
      <c r="AB50" s="13" t="str">
        <f t="shared" si="59"/>
        <v>.</v>
      </c>
      <c r="AC50" s="13" t="str">
        <f t="shared" si="59"/>
        <v>.</v>
      </c>
      <c r="AN50">
        <v>9</v>
      </c>
      <c r="AO50" s="14" t="s">
        <v>58</v>
      </c>
      <c r="AP50" s="14" t="s">
        <v>36</v>
      </c>
      <c r="AQ50" s="14" t="s">
        <v>60</v>
      </c>
      <c r="AR50" s="14" t="s">
        <v>34</v>
      </c>
      <c r="AS50" s="14" t="s">
        <v>35</v>
      </c>
      <c r="AT50" s="14" t="s">
        <v>40</v>
      </c>
      <c r="AU50" s="14" t="s">
        <v>33</v>
      </c>
      <c r="AV50" s="14" t="s">
        <v>41</v>
      </c>
      <c r="AW50" s="14"/>
      <c r="AX50" s="15"/>
      <c r="AY50" s="15"/>
      <c r="BA50" s="6">
        <v>3</v>
      </c>
      <c r="BB50">
        <v>1</v>
      </c>
      <c r="BC50" s="16">
        <v>7</v>
      </c>
      <c r="BD50" s="15"/>
      <c r="BE50" s="15"/>
      <c r="BL50" s="6">
        <v>3</v>
      </c>
      <c r="BM50">
        <v>0</v>
      </c>
      <c r="BN50" s="16">
        <v>2</v>
      </c>
      <c r="BP50">
        <v>8</v>
      </c>
      <c r="BQ50" s="13" t="s">
        <v>45</v>
      </c>
      <c r="BR50" s="13"/>
      <c r="BU50">
        <v>5</v>
      </c>
      <c r="BV50" s="13" t="s">
        <v>48</v>
      </c>
      <c r="BW50" s="13"/>
      <c r="BZ50" s="5">
        <v>6</v>
      </c>
      <c r="CA50" s="13" t="s">
        <v>51</v>
      </c>
    </row>
    <row r="51" spans="1:79" ht="12.75">
      <c r="A51" s="7" t="str">
        <f aca="true" t="shared" si="60" ref="A51:AB51">IF(A18=I4,I3,".")</f>
        <v>.</v>
      </c>
      <c r="B51" s="7" t="str">
        <f t="shared" si="60"/>
        <v>.</v>
      </c>
      <c r="C51" s="7" t="str">
        <f t="shared" si="60"/>
        <v>.</v>
      </c>
      <c r="D51" s="7" t="str">
        <f t="shared" si="60"/>
        <v>.</v>
      </c>
      <c r="E51" s="7" t="str">
        <f t="shared" si="60"/>
        <v>.</v>
      </c>
      <c r="F51" s="7" t="str">
        <f t="shared" si="60"/>
        <v>.</v>
      </c>
      <c r="G51" s="7" t="str">
        <f t="shared" si="60"/>
        <v>.</v>
      </c>
      <c r="H51" s="7" t="str">
        <f t="shared" si="60"/>
        <v>.</v>
      </c>
      <c r="I51" s="7" t="str">
        <f t="shared" si="60"/>
        <v>.</v>
      </c>
      <c r="J51" s="7" t="str">
        <f t="shared" si="60"/>
        <v>.</v>
      </c>
      <c r="K51" s="7" t="str">
        <f t="shared" si="60"/>
        <v>.</v>
      </c>
      <c r="L51" s="7" t="str">
        <f t="shared" si="60"/>
        <v>.</v>
      </c>
      <c r="M51" s="7" t="str">
        <f t="shared" si="60"/>
        <v>.</v>
      </c>
      <c r="N51" s="7" t="str">
        <f t="shared" si="60"/>
        <v>.</v>
      </c>
      <c r="O51" s="7" t="str">
        <f t="shared" si="60"/>
        <v>.</v>
      </c>
      <c r="P51" s="7" t="str">
        <f t="shared" si="60"/>
        <v>.</v>
      </c>
      <c r="Q51" s="7" t="str">
        <f t="shared" si="60"/>
        <v>.</v>
      </c>
      <c r="R51" s="7" t="str">
        <f t="shared" si="60"/>
        <v>.</v>
      </c>
      <c r="S51" s="7" t="str">
        <f t="shared" si="60"/>
        <v>.</v>
      </c>
      <c r="T51" s="7" t="str">
        <f t="shared" si="60"/>
        <v>.</v>
      </c>
      <c r="U51" s="7" t="str">
        <f t="shared" si="60"/>
        <v>.</v>
      </c>
      <c r="V51" s="7" t="str">
        <f t="shared" si="60"/>
        <v>.</v>
      </c>
      <c r="W51" s="7" t="str">
        <f t="shared" si="60"/>
        <v>.</v>
      </c>
      <c r="X51" s="7" t="str">
        <f t="shared" si="60"/>
        <v>.</v>
      </c>
      <c r="Y51" s="7" t="str">
        <f t="shared" si="60"/>
        <v>.</v>
      </c>
      <c r="Z51" s="7" t="str">
        <f t="shared" si="60"/>
        <v>.</v>
      </c>
      <c r="AA51" s="7" t="str">
        <f t="shared" si="60"/>
        <v>.</v>
      </c>
      <c r="AB51" s="7" t="str">
        <f t="shared" si="60"/>
        <v>.</v>
      </c>
      <c r="AC51" s="7" t="str">
        <f>IF(AC18=AB4,AB3,".")</f>
        <v>.</v>
      </c>
      <c r="AM51" s="15">
        <v>3</v>
      </c>
      <c r="AN51">
        <v>7</v>
      </c>
      <c r="AO51" s="17" t="s">
        <v>40</v>
      </c>
      <c r="AP51" s="17" t="s">
        <v>33</v>
      </c>
      <c r="AQ51" s="17" t="s">
        <v>34</v>
      </c>
      <c r="AR51" s="17" t="s">
        <v>59</v>
      </c>
      <c r="AS51" s="17" t="s">
        <v>35</v>
      </c>
      <c r="AT51" s="17" t="s">
        <v>38</v>
      </c>
      <c r="AU51" s="17"/>
      <c r="AV51" s="17"/>
      <c r="AW51" s="17"/>
      <c r="AX51" s="15"/>
      <c r="AY51" s="15"/>
      <c r="BA51">
        <v>1</v>
      </c>
      <c r="BB51" s="18">
        <v>1</v>
      </c>
      <c r="BC51">
        <v>0</v>
      </c>
      <c r="BD51" s="19"/>
      <c r="BE51" s="19">
        <v>2</v>
      </c>
      <c r="BF51" s="20">
        <v>2</v>
      </c>
      <c r="BG51" s="20">
        <v>5</v>
      </c>
      <c r="BH51" s="21">
        <v>1</v>
      </c>
      <c r="BI51" s="21">
        <v>9</v>
      </c>
      <c r="BJ51" s="21">
        <v>7</v>
      </c>
      <c r="BK51" s="21">
        <v>5</v>
      </c>
      <c r="BL51">
        <v>3</v>
      </c>
      <c r="BM51" s="18">
        <v>1</v>
      </c>
      <c r="BN51">
        <v>0</v>
      </c>
      <c r="BO51" s="26">
        <v>6</v>
      </c>
      <c r="BP51">
        <v>2</v>
      </c>
      <c r="BQ51" s="13" t="s">
        <v>46</v>
      </c>
      <c r="BR51" s="13"/>
      <c r="BU51">
        <v>4</v>
      </c>
      <c r="BV51" s="13" t="s">
        <v>49</v>
      </c>
      <c r="BW51" s="13"/>
      <c r="BZ51" s="5">
        <v>5</v>
      </c>
      <c r="CA51" s="13" t="s">
        <v>52</v>
      </c>
    </row>
    <row r="52" spans="1:75" ht="12.75">
      <c r="A52" s="7" t="str">
        <f aca="true" t="shared" si="61" ref="A52:AB52">IF(A18=I5,I3,".")</f>
        <v>.</v>
      </c>
      <c r="B52" s="7" t="str">
        <f t="shared" si="61"/>
        <v>.</v>
      </c>
      <c r="C52" s="7" t="str">
        <f t="shared" si="61"/>
        <v>.</v>
      </c>
      <c r="D52" s="7" t="str">
        <f t="shared" si="61"/>
        <v>.</v>
      </c>
      <c r="E52" s="7" t="str">
        <f t="shared" si="61"/>
        <v>.</v>
      </c>
      <c r="F52" s="7" t="str">
        <f t="shared" si="61"/>
        <v>.</v>
      </c>
      <c r="G52" s="7" t="str">
        <f t="shared" si="61"/>
        <v>.</v>
      </c>
      <c r="H52" s="7" t="str">
        <f t="shared" si="61"/>
        <v>.</v>
      </c>
      <c r="I52" s="7" t="str">
        <f t="shared" si="61"/>
        <v>.</v>
      </c>
      <c r="J52" s="7" t="str">
        <f t="shared" si="61"/>
        <v>.</v>
      </c>
      <c r="K52" s="7" t="str">
        <f t="shared" si="61"/>
        <v>.</v>
      </c>
      <c r="L52" s="7" t="str">
        <f t="shared" si="61"/>
        <v>.</v>
      </c>
      <c r="M52" s="7" t="str">
        <f t="shared" si="61"/>
        <v>.</v>
      </c>
      <c r="N52" s="7" t="str">
        <f t="shared" si="61"/>
        <v>.</v>
      </c>
      <c r="O52" s="7">
        <f t="shared" si="61"/>
        <v>5</v>
      </c>
      <c r="P52" s="7" t="str">
        <f t="shared" si="61"/>
        <v>.</v>
      </c>
      <c r="Q52" s="7" t="str">
        <f t="shared" si="61"/>
        <v>.</v>
      </c>
      <c r="R52" s="7" t="str">
        <f t="shared" si="61"/>
        <v>.</v>
      </c>
      <c r="S52" s="7" t="str">
        <f t="shared" si="61"/>
        <v>.</v>
      </c>
      <c r="T52" s="7" t="str">
        <f t="shared" si="61"/>
        <v>.</v>
      </c>
      <c r="U52" s="7" t="str">
        <f t="shared" si="61"/>
        <v>.</v>
      </c>
      <c r="V52" s="7" t="str">
        <f t="shared" si="61"/>
        <v>.</v>
      </c>
      <c r="W52" s="7" t="str">
        <f t="shared" si="61"/>
        <v>.</v>
      </c>
      <c r="X52" s="7" t="str">
        <f t="shared" si="61"/>
        <v>.</v>
      </c>
      <c r="Y52" s="7" t="str">
        <f t="shared" si="61"/>
        <v>.</v>
      </c>
      <c r="Z52" s="7" t="str">
        <f t="shared" si="61"/>
        <v>.</v>
      </c>
      <c r="AA52" s="7" t="str">
        <f t="shared" si="61"/>
        <v>.</v>
      </c>
      <c r="AB52" s="7" t="str">
        <f t="shared" si="61"/>
        <v>.</v>
      </c>
      <c r="AC52" s="7" t="str">
        <f>IF(AC18=AB5,AB3,".")</f>
        <v>.</v>
      </c>
      <c r="AN52">
        <v>5</v>
      </c>
      <c r="AO52" s="14" t="s">
        <v>39</v>
      </c>
      <c r="AP52" s="14" t="s">
        <v>42</v>
      </c>
      <c r="AQ52" s="14" t="s">
        <v>37</v>
      </c>
      <c r="AR52" s="14" t="s">
        <v>35</v>
      </c>
      <c r="AS52" s="14" t="s">
        <v>38</v>
      </c>
      <c r="AT52" s="14" t="s">
        <v>35</v>
      </c>
      <c r="AU52" s="14" t="s">
        <v>40</v>
      </c>
      <c r="AV52" s="14" t="s">
        <v>33</v>
      </c>
      <c r="AW52" s="14" t="s">
        <v>41</v>
      </c>
      <c r="AX52" s="14"/>
      <c r="AY52" s="14"/>
      <c r="BA52" s="7">
        <v>6</v>
      </c>
      <c r="BB52">
        <v>2</v>
      </c>
      <c r="BC52" s="9">
        <v>2</v>
      </c>
      <c r="BD52" s="22"/>
      <c r="BE52" s="22"/>
      <c r="BL52" s="7">
        <v>2</v>
      </c>
      <c r="BM52">
        <v>1</v>
      </c>
      <c r="BN52" s="9">
        <v>2</v>
      </c>
      <c r="BP52">
        <v>4</v>
      </c>
      <c r="BQ52" s="13" t="s">
        <v>47</v>
      </c>
      <c r="BR52" s="13"/>
      <c r="BU52">
        <v>5</v>
      </c>
      <c r="BV52" s="13" t="s">
        <v>50</v>
      </c>
      <c r="BW52" s="13"/>
    </row>
    <row r="53" spans="1:76" ht="12.75">
      <c r="A53" s="7" t="str">
        <f aca="true" t="shared" si="62" ref="A53:AB53">IF(A18=I6,I3,".")</f>
        <v>.</v>
      </c>
      <c r="B53" s="7" t="str">
        <f t="shared" si="62"/>
        <v>.</v>
      </c>
      <c r="C53" s="7" t="str">
        <f t="shared" si="62"/>
        <v>.</v>
      </c>
      <c r="D53" s="7" t="str">
        <f t="shared" si="62"/>
        <v>.</v>
      </c>
      <c r="E53" s="7" t="str">
        <f t="shared" si="62"/>
        <v>.</v>
      </c>
      <c r="F53" s="7" t="str">
        <f t="shared" si="62"/>
        <v>.</v>
      </c>
      <c r="G53" s="7" t="str">
        <f t="shared" si="62"/>
        <v>.</v>
      </c>
      <c r="H53" s="7" t="str">
        <f t="shared" si="62"/>
        <v>.</v>
      </c>
      <c r="I53" s="7" t="str">
        <f t="shared" si="62"/>
        <v>.</v>
      </c>
      <c r="J53" s="7" t="str">
        <f t="shared" si="62"/>
        <v>.</v>
      </c>
      <c r="K53" s="7" t="str">
        <f t="shared" si="62"/>
        <v>.</v>
      </c>
      <c r="L53" s="7" t="str">
        <f t="shared" si="62"/>
        <v>.</v>
      </c>
      <c r="M53" s="7" t="str">
        <f t="shared" si="62"/>
        <v>.</v>
      </c>
      <c r="N53" s="7" t="str">
        <f t="shared" si="62"/>
        <v>.</v>
      </c>
      <c r="O53" s="7" t="str">
        <f t="shared" si="62"/>
        <v>.</v>
      </c>
      <c r="P53" s="7" t="str">
        <f t="shared" si="62"/>
        <v>.</v>
      </c>
      <c r="Q53" s="7" t="str">
        <f t="shared" si="62"/>
        <v>.</v>
      </c>
      <c r="R53" s="7" t="str">
        <f t="shared" si="62"/>
        <v>.</v>
      </c>
      <c r="S53" s="7" t="str">
        <f t="shared" si="62"/>
        <v>.</v>
      </c>
      <c r="T53" s="7" t="str">
        <f t="shared" si="62"/>
        <v>.</v>
      </c>
      <c r="U53" s="7" t="str">
        <f t="shared" si="62"/>
        <v>.</v>
      </c>
      <c r="V53" s="7" t="str">
        <f t="shared" si="62"/>
        <v>.</v>
      </c>
      <c r="W53" s="7" t="str">
        <f t="shared" si="62"/>
        <v>.</v>
      </c>
      <c r="X53" s="7" t="str">
        <f t="shared" si="62"/>
        <v>.</v>
      </c>
      <c r="Y53" s="7" t="str">
        <f t="shared" si="62"/>
        <v>.</v>
      </c>
      <c r="Z53" s="7" t="str">
        <f t="shared" si="62"/>
        <v>.</v>
      </c>
      <c r="AA53" s="7" t="str">
        <f t="shared" si="62"/>
        <v>.</v>
      </c>
      <c r="AB53" s="7" t="str">
        <f t="shared" si="62"/>
        <v>.</v>
      </c>
      <c r="AC53" s="7" t="str">
        <f>IF(AC18=AB6,AB3,".")</f>
        <v>.</v>
      </c>
      <c r="AM53" s="13"/>
      <c r="AN53" s="13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13"/>
      <c r="BA53" s="13"/>
      <c r="BB53" s="13"/>
      <c r="BC53" s="13"/>
      <c r="BD53" s="22"/>
      <c r="BE53" s="22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</row>
    <row r="54" spans="1:79" ht="12.75">
      <c r="A54" s="7" t="str">
        <f aca="true" t="shared" si="63" ref="A54:AB54">IF(A18=I7,I3,".")</f>
        <v>.</v>
      </c>
      <c r="B54" s="7" t="str">
        <f t="shared" si="63"/>
        <v>.</v>
      </c>
      <c r="C54" s="7" t="str">
        <f t="shared" si="63"/>
        <v>.</v>
      </c>
      <c r="D54" s="7" t="str">
        <f t="shared" si="63"/>
        <v>.</v>
      </c>
      <c r="E54" s="7" t="str">
        <f t="shared" si="63"/>
        <v>.</v>
      </c>
      <c r="F54" s="7" t="str">
        <f t="shared" si="63"/>
        <v>.</v>
      </c>
      <c r="G54" s="7" t="str">
        <f t="shared" si="63"/>
        <v>.</v>
      </c>
      <c r="H54" s="7" t="str">
        <f t="shared" si="63"/>
        <v>.</v>
      </c>
      <c r="I54" s="7" t="str">
        <f t="shared" si="63"/>
        <v>.</v>
      </c>
      <c r="J54" s="7" t="str">
        <f t="shared" si="63"/>
        <v>.</v>
      </c>
      <c r="K54" s="7" t="str">
        <f t="shared" si="63"/>
        <v>.</v>
      </c>
      <c r="L54" s="7" t="str">
        <f t="shared" si="63"/>
        <v>.</v>
      </c>
      <c r="M54" s="7" t="str">
        <f t="shared" si="63"/>
        <v>.</v>
      </c>
      <c r="N54" s="7" t="str">
        <f t="shared" si="63"/>
        <v>.</v>
      </c>
      <c r="O54" s="7" t="str">
        <f t="shared" si="63"/>
        <v>.</v>
      </c>
      <c r="P54" s="7" t="str">
        <f t="shared" si="63"/>
        <v>.</v>
      </c>
      <c r="Q54" s="7" t="str">
        <f t="shared" si="63"/>
        <v>.</v>
      </c>
      <c r="R54" s="7" t="str">
        <f t="shared" si="63"/>
        <v>.</v>
      </c>
      <c r="S54" s="7" t="str">
        <f t="shared" si="63"/>
        <v>.</v>
      </c>
      <c r="T54" s="7" t="str">
        <f t="shared" si="63"/>
        <v>.</v>
      </c>
      <c r="U54" s="7" t="str">
        <f t="shared" si="63"/>
        <v>.</v>
      </c>
      <c r="V54" s="7" t="str">
        <f t="shared" si="63"/>
        <v>.</v>
      </c>
      <c r="W54" s="7" t="str">
        <f t="shared" si="63"/>
        <v>.</v>
      </c>
      <c r="X54" s="7" t="str">
        <f t="shared" si="63"/>
        <v>.</v>
      </c>
      <c r="Y54" s="7" t="str">
        <f t="shared" si="63"/>
        <v>.</v>
      </c>
      <c r="Z54" s="7" t="str">
        <f t="shared" si="63"/>
        <v>.</v>
      </c>
      <c r="AA54" s="7" t="str">
        <f t="shared" si="63"/>
        <v>.</v>
      </c>
      <c r="AB54" s="7" t="str">
        <f t="shared" si="63"/>
        <v>.</v>
      </c>
      <c r="AC54" s="7" t="str">
        <f>IF(AC18=AB7,AB3,".")</f>
        <v>.</v>
      </c>
      <c r="AN54">
        <v>9</v>
      </c>
      <c r="AO54" s="14" t="s">
        <v>58</v>
      </c>
      <c r="AP54" s="14" t="s">
        <v>36</v>
      </c>
      <c r="AQ54" s="14" t="s">
        <v>60</v>
      </c>
      <c r="AR54" s="14" t="s">
        <v>34</v>
      </c>
      <c r="AS54" s="14" t="s">
        <v>35</v>
      </c>
      <c r="AT54" s="14" t="s">
        <v>40</v>
      </c>
      <c r="AU54" s="14" t="s">
        <v>33</v>
      </c>
      <c r="AV54" s="14" t="s">
        <v>41</v>
      </c>
      <c r="AW54" s="14"/>
      <c r="AX54" s="15"/>
      <c r="AY54" s="15"/>
      <c r="BA54" s="6">
        <v>3</v>
      </c>
      <c r="BB54">
        <v>1</v>
      </c>
      <c r="BC54" s="16">
        <v>7</v>
      </c>
      <c r="BD54" s="15"/>
      <c r="BE54" s="15"/>
      <c r="BL54" s="6">
        <v>3</v>
      </c>
      <c r="BM54">
        <v>0</v>
      </c>
      <c r="BN54" s="16">
        <v>2</v>
      </c>
      <c r="BP54">
        <v>8</v>
      </c>
      <c r="BQ54" s="13" t="s">
        <v>45</v>
      </c>
      <c r="BR54" s="13"/>
      <c r="BU54">
        <v>5</v>
      </c>
      <c r="BV54" s="13" t="s">
        <v>48</v>
      </c>
      <c r="BW54" s="13"/>
      <c r="BZ54" s="5">
        <v>6</v>
      </c>
      <c r="CA54" s="13" t="s">
        <v>51</v>
      </c>
    </row>
    <row r="55" spans="39:79" ht="12.75">
      <c r="AM55" s="15">
        <v>3</v>
      </c>
      <c r="AN55">
        <v>7</v>
      </c>
      <c r="AO55" s="17" t="s">
        <v>40</v>
      </c>
      <c r="AP55" s="17" t="s">
        <v>33</v>
      </c>
      <c r="AQ55" s="17" t="s">
        <v>34</v>
      </c>
      <c r="AR55" s="17" t="s">
        <v>59</v>
      </c>
      <c r="AS55" s="17" t="s">
        <v>35</v>
      </c>
      <c r="AT55" s="17" t="s">
        <v>38</v>
      </c>
      <c r="AU55" s="17"/>
      <c r="AV55" s="17"/>
      <c r="AW55" s="17"/>
      <c r="AX55" s="15"/>
      <c r="AY55" s="15"/>
      <c r="BA55">
        <v>1</v>
      </c>
      <c r="BB55" s="18">
        <v>1</v>
      </c>
      <c r="BC55">
        <v>0</v>
      </c>
      <c r="BD55" s="19"/>
      <c r="BE55" s="19">
        <v>2</v>
      </c>
      <c r="BF55" s="20">
        <v>2</v>
      </c>
      <c r="BG55" s="20">
        <v>5</v>
      </c>
      <c r="BH55" s="21">
        <v>1</v>
      </c>
      <c r="BI55" s="21">
        <v>9</v>
      </c>
      <c r="BJ55" s="21">
        <v>7</v>
      </c>
      <c r="BK55" s="21">
        <v>5</v>
      </c>
      <c r="BL55">
        <v>3</v>
      </c>
      <c r="BM55" s="18">
        <v>1</v>
      </c>
      <c r="BN55">
        <v>0</v>
      </c>
      <c r="BO55" s="26">
        <v>6</v>
      </c>
      <c r="BP55">
        <v>2</v>
      </c>
      <c r="BQ55" s="13" t="s">
        <v>46</v>
      </c>
      <c r="BR55" s="13"/>
      <c r="BU55">
        <v>4</v>
      </c>
      <c r="BV55" s="13" t="s">
        <v>49</v>
      </c>
      <c r="BW55" s="13"/>
      <c r="BZ55" s="5">
        <v>5</v>
      </c>
      <c r="CA55" s="13" t="s">
        <v>52</v>
      </c>
    </row>
    <row r="56" spans="40:75" ht="12.75">
      <c r="AN56">
        <v>5</v>
      </c>
      <c r="AO56" s="14" t="s">
        <v>39</v>
      </c>
      <c r="AP56" s="14" t="s">
        <v>42</v>
      </c>
      <c r="AQ56" s="14" t="s">
        <v>37</v>
      </c>
      <c r="AR56" s="14" t="s">
        <v>35</v>
      </c>
      <c r="AS56" s="14" t="s">
        <v>38</v>
      </c>
      <c r="AT56" s="14" t="s">
        <v>35</v>
      </c>
      <c r="AU56" s="14" t="s">
        <v>40</v>
      </c>
      <c r="AV56" s="14" t="s">
        <v>33</v>
      </c>
      <c r="AW56" s="14" t="s">
        <v>41</v>
      </c>
      <c r="AX56" s="14"/>
      <c r="AY56" s="14"/>
      <c r="BA56" s="7">
        <v>6</v>
      </c>
      <c r="BB56">
        <v>2</v>
      </c>
      <c r="BC56" s="9">
        <v>2</v>
      </c>
      <c r="BD56" s="22"/>
      <c r="BE56" s="22"/>
      <c r="BL56" s="7">
        <v>2</v>
      </c>
      <c r="BM56">
        <v>1</v>
      </c>
      <c r="BN56" s="9">
        <v>2</v>
      </c>
      <c r="BP56">
        <v>4</v>
      </c>
      <c r="BQ56" s="13" t="s">
        <v>47</v>
      </c>
      <c r="BR56" s="13"/>
      <c r="BU56">
        <v>5</v>
      </c>
      <c r="BV56" s="13" t="s">
        <v>50</v>
      </c>
      <c r="BW56" s="13"/>
    </row>
    <row r="57" spans="39:76" ht="12.75">
      <c r="AM57" s="13"/>
      <c r="AN57" s="13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13"/>
      <c r="BA57" s="22"/>
      <c r="BB57" s="22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</row>
    <row r="58" spans="40:79" ht="12.75">
      <c r="AN58">
        <v>9</v>
      </c>
      <c r="AO58" s="14" t="s">
        <v>58</v>
      </c>
      <c r="AP58" s="14" t="s">
        <v>36</v>
      </c>
      <c r="AQ58" s="14" t="s">
        <v>60</v>
      </c>
      <c r="AR58" s="14" t="s">
        <v>34</v>
      </c>
      <c r="AS58" s="14" t="s">
        <v>35</v>
      </c>
      <c r="AT58" s="14" t="s">
        <v>40</v>
      </c>
      <c r="AU58" s="14" t="s">
        <v>33</v>
      </c>
      <c r="AV58" s="14" t="s">
        <v>41</v>
      </c>
      <c r="AW58" s="14"/>
      <c r="AX58" s="15"/>
      <c r="AY58" s="15"/>
      <c r="BA58" s="6">
        <v>3</v>
      </c>
      <c r="BB58">
        <v>1</v>
      </c>
      <c r="BC58" s="16">
        <v>7</v>
      </c>
      <c r="BD58" s="15"/>
      <c r="BE58" s="15"/>
      <c r="BL58" s="6">
        <v>3</v>
      </c>
      <c r="BM58">
        <v>0</v>
      </c>
      <c r="BN58" s="16">
        <v>2</v>
      </c>
      <c r="BP58">
        <v>8</v>
      </c>
      <c r="BQ58" s="13" t="s">
        <v>45</v>
      </c>
      <c r="BR58" s="13"/>
      <c r="BU58">
        <v>5</v>
      </c>
      <c r="BV58" s="13" t="s">
        <v>48</v>
      </c>
      <c r="BW58" s="13"/>
      <c r="BZ58" s="5">
        <v>6</v>
      </c>
      <c r="CA58" s="13" t="s">
        <v>51</v>
      </c>
    </row>
    <row r="59" spans="39:79" ht="12.75">
      <c r="AM59" s="15">
        <v>3</v>
      </c>
      <c r="AN59">
        <v>7</v>
      </c>
      <c r="AO59" s="17" t="s">
        <v>40</v>
      </c>
      <c r="AP59" s="17" t="s">
        <v>33</v>
      </c>
      <c r="AQ59" s="17" t="s">
        <v>34</v>
      </c>
      <c r="AR59" s="17" t="s">
        <v>59</v>
      </c>
      <c r="AS59" s="17" t="s">
        <v>35</v>
      </c>
      <c r="AT59" s="17" t="s">
        <v>38</v>
      </c>
      <c r="AU59" s="17"/>
      <c r="AV59" s="17"/>
      <c r="AW59" s="17"/>
      <c r="AX59" s="15"/>
      <c r="AY59" s="15"/>
      <c r="BA59">
        <v>1</v>
      </c>
      <c r="BB59" s="18">
        <v>1</v>
      </c>
      <c r="BC59">
        <v>0</v>
      </c>
      <c r="BD59" s="19"/>
      <c r="BE59" s="19">
        <v>2</v>
      </c>
      <c r="BF59" s="20">
        <v>2</v>
      </c>
      <c r="BG59" s="20">
        <v>5</v>
      </c>
      <c r="BH59" s="21">
        <v>1</v>
      </c>
      <c r="BI59" s="21">
        <v>9</v>
      </c>
      <c r="BJ59" s="21">
        <v>7</v>
      </c>
      <c r="BK59" s="21">
        <v>5</v>
      </c>
      <c r="BL59">
        <v>3</v>
      </c>
      <c r="BM59" s="18">
        <v>1</v>
      </c>
      <c r="BN59">
        <v>0</v>
      </c>
      <c r="BO59" s="26">
        <v>6</v>
      </c>
      <c r="BP59">
        <v>2</v>
      </c>
      <c r="BQ59" s="13" t="s">
        <v>46</v>
      </c>
      <c r="BR59" s="13"/>
      <c r="BU59">
        <v>4</v>
      </c>
      <c r="BV59" s="13" t="s">
        <v>49</v>
      </c>
      <c r="BW59" s="13"/>
      <c r="BZ59" s="5">
        <v>5</v>
      </c>
      <c r="CA59" s="13" t="s">
        <v>52</v>
      </c>
    </row>
    <row r="60" spans="40:75" ht="12.75">
      <c r="AN60">
        <v>5</v>
      </c>
      <c r="AO60" s="14" t="s">
        <v>39</v>
      </c>
      <c r="AP60" s="14" t="s">
        <v>42</v>
      </c>
      <c r="AQ60" s="14" t="s">
        <v>37</v>
      </c>
      <c r="AR60" s="14" t="s">
        <v>35</v>
      </c>
      <c r="AS60" s="14" t="s">
        <v>38</v>
      </c>
      <c r="AT60" s="14" t="s">
        <v>35</v>
      </c>
      <c r="AU60" s="14" t="s">
        <v>40</v>
      </c>
      <c r="AV60" s="14" t="s">
        <v>33</v>
      </c>
      <c r="AW60" s="14" t="s">
        <v>41</v>
      </c>
      <c r="AX60" s="14"/>
      <c r="AY60" s="14"/>
      <c r="BA60" s="7">
        <v>6</v>
      </c>
      <c r="BB60">
        <v>2</v>
      </c>
      <c r="BC60" s="9">
        <v>2</v>
      </c>
      <c r="BD60" s="22"/>
      <c r="BE60" s="22"/>
      <c r="BL60" s="7">
        <v>2</v>
      </c>
      <c r="BM60">
        <v>1</v>
      </c>
      <c r="BN60" s="9">
        <v>2</v>
      </c>
      <c r="BP60">
        <v>4</v>
      </c>
      <c r="BQ60" s="13" t="s">
        <v>47</v>
      </c>
      <c r="BR60" s="13"/>
      <c r="BU60">
        <v>5</v>
      </c>
      <c r="BV60" s="13" t="s">
        <v>50</v>
      </c>
      <c r="BW60" s="13"/>
    </row>
    <row r="61" ht="12.75">
      <c r="BK61" s="13"/>
    </row>
    <row r="62" spans="1:79" ht="12.75">
      <c r="A62" s="1"/>
      <c r="B62" s="1"/>
      <c r="C62" s="1"/>
      <c r="D62" s="1"/>
      <c r="E62" s="1"/>
      <c r="F62" s="1"/>
      <c r="G62" s="1"/>
      <c r="H62" s="1"/>
      <c r="I62" s="1"/>
      <c r="AN62">
        <v>9</v>
      </c>
      <c r="AO62" s="14" t="s">
        <v>58</v>
      </c>
      <c r="AP62" s="14" t="s">
        <v>36</v>
      </c>
      <c r="AQ62" s="14" t="s">
        <v>60</v>
      </c>
      <c r="AR62" s="14" t="s">
        <v>34</v>
      </c>
      <c r="AS62" s="14" t="s">
        <v>35</v>
      </c>
      <c r="AT62" s="14" t="s">
        <v>40</v>
      </c>
      <c r="AU62" s="14" t="s">
        <v>33</v>
      </c>
      <c r="AV62" s="14" t="s">
        <v>41</v>
      </c>
      <c r="AW62" s="14"/>
      <c r="AX62" s="15"/>
      <c r="AY62" s="15"/>
      <c r="BA62" s="6">
        <v>3</v>
      </c>
      <c r="BB62">
        <v>1</v>
      </c>
      <c r="BC62" s="16">
        <v>7</v>
      </c>
      <c r="BD62" s="15"/>
      <c r="BE62" s="15"/>
      <c r="BL62" s="6">
        <v>3</v>
      </c>
      <c r="BM62">
        <v>0</v>
      </c>
      <c r="BN62" s="16">
        <v>2</v>
      </c>
      <c r="BP62">
        <v>8</v>
      </c>
      <c r="BQ62" s="13" t="s">
        <v>45</v>
      </c>
      <c r="BR62" s="13"/>
      <c r="BU62">
        <v>5</v>
      </c>
      <c r="BV62" s="13" t="s">
        <v>48</v>
      </c>
      <c r="BW62" s="13"/>
      <c r="BZ62" s="5">
        <v>6</v>
      </c>
      <c r="CA62" s="13" t="s">
        <v>51</v>
      </c>
    </row>
    <row r="63" spans="1:79" ht="12.75">
      <c r="A63" s="8" t="str">
        <f aca="true" t="shared" si="64" ref="A63:H63">IF($A$3=A16,1,".")</f>
        <v>.</v>
      </c>
      <c r="B63" s="8" t="str">
        <f t="shared" si="64"/>
        <v>.</v>
      </c>
      <c r="C63" s="8" t="str">
        <f t="shared" si="64"/>
        <v>.</v>
      </c>
      <c r="D63" s="8" t="str">
        <f t="shared" si="64"/>
        <v>.</v>
      </c>
      <c r="E63" s="8">
        <f t="shared" si="64"/>
        <v>1</v>
      </c>
      <c r="F63" s="8" t="str">
        <f t="shared" si="64"/>
        <v>.</v>
      </c>
      <c r="G63" s="8" t="str">
        <f t="shared" si="64"/>
        <v>.</v>
      </c>
      <c r="H63" s="8" t="str">
        <f t="shared" si="64"/>
        <v>.</v>
      </c>
      <c r="I63" s="8" t="str">
        <f aca="true" t="shared" si="65" ref="I63:P63">IF($A$3=I9,1,".")</f>
        <v>.</v>
      </c>
      <c r="J63" s="8" t="str">
        <f t="shared" si="65"/>
        <v>.</v>
      </c>
      <c r="K63" s="8" t="str">
        <f t="shared" si="65"/>
        <v>.</v>
      </c>
      <c r="L63" s="8" t="str">
        <f t="shared" si="65"/>
        <v>.</v>
      </c>
      <c r="M63" s="8" t="str">
        <f t="shared" si="65"/>
        <v>.</v>
      </c>
      <c r="N63" s="8" t="str">
        <f t="shared" si="65"/>
        <v>.</v>
      </c>
      <c r="O63" s="8" t="str">
        <f t="shared" si="65"/>
        <v>.</v>
      </c>
      <c r="P63" s="8" t="str">
        <f t="shared" si="65"/>
        <v>.</v>
      </c>
      <c r="R63" s="8">
        <f aca="true" t="shared" si="66" ref="R63:R71">SUM(A63:P63)</f>
        <v>1</v>
      </c>
      <c r="AM63" s="15">
        <v>3</v>
      </c>
      <c r="AN63">
        <v>7</v>
      </c>
      <c r="AO63" s="17" t="s">
        <v>40</v>
      </c>
      <c r="AP63" s="17" t="s">
        <v>33</v>
      </c>
      <c r="AQ63" s="17" t="s">
        <v>34</v>
      </c>
      <c r="AR63" s="17" t="s">
        <v>59</v>
      </c>
      <c r="AS63" s="17" t="s">
        <v>35</v>
      </c>
      <c r="AT63" s="17" t="s">
        <v>38</v>
      </c>
      <c r="AU63" s="17"/>
      <c r="AV63" s="17"/>
      <c r="AW63" s="17"/>
      <c r="AX63" s="15"/>
      <c r="AY63" s="15"/>
      <c r="BA63">
        <v>1</v>
      </c>
      <c r="BB63" s="18">
        <v>1</v>
      </c>
      <c r="BC63">
        <v>0</v>
      </c>
      <c r="BD63" s="19"/>
      <c r="BE63" s="19">
        <v>2</v>
      </c>
      <c r="BF63" s="20">
        <v>2</v>
      </c>
      <c r="BG63" s="20">
        <v>5</v>
      </c>
      <c r="BH63" s="21">
        <v>1</v>
      </c>
      <c r="BI63" s="21">
        <v>9</v>
      </c>
      <c r="BJ63" s="21">
        <v>7</v>
      </c>
      <c r="BK63" s="21">
        <v>5</v>
      </c>
      <c r="BL63">
        <v>3</v>
      </c>
      <c r="BM63" s="18">
        <v>1</v>
      </c>
      <c r="BN63">
        <v>0</v>
      </c>
      <c r="BO63" s="26">
        <v>6</v>
      </c>
      <c r="BP63">
        <v>2</v>
      </c>
      <c r="BQ63" s="13" t="s">
        <v>46</v>
      </c>
      <c r="BR63" s="13"/>
      <c r="BU63">
        <v>4</v>
      </c>
      <c r="BV63" s="13" t="s">
        <v>49</v>
      </c>
      <c r="BW63" s="13"/>
      <c r="BZ63" s="5">
        <v>5</v>
      </c>
      <c r="CA63" s="13" t="s">
        <v>52</v>
      </c>
    </row>
    <row r="64" spans="1:75" ht="12.75">
      <c r="A64" s="8" t="str">
        <f aca="true" t="shared" si="67" ref="A64:H64">IF($B$3=A16,2,".")</f>
        <v>.</v>
      </c>
      <c r="B64" s="8">
        <f t="shared" si="67"/>
        <v>2</v>
      </c>
      <c r="C64" s="8">
        <f t="shared" si="67"/>
        <v>2</v>
      </c>
      <c r="D64" s="8" t="str">
        <f t="shared" si="67"/>
        <v>.</v>
      </c>
      <c r="E64" s="8" t="str">
        <f t="shared" si="67"/>
        <v>.</v>
      </c>
      <c r="F64" s="8" t="str">
        <f t="shared" si="67"/>
        <v>.</v>
      </c>
      <c r="G64" s="8" t="str">
        <f t="shared" si="67"/>
        <v>.</v>
      </c>
      <c r="H64" s="8" t="str">
        <f t="shared" si="67"/>
        <v>.</v>
      </c>
      <c r="I64" s="8">
        <f aca="true" t="shared" si="68" ref="I64:P64">IF($B$3=I9,2,".")</f>
        <v>2</v>
      </c>
      <c r="J64" s="8" t="str">
        <f t="shared" si="68"/>
        <v>.</v>
      </c>
      <c r="K64" s="8" t="str">
        <f t="shared" si="68"/>
        <v>.</v>
      </c>
      <c r="L64" s="8" t="str">
        <f t="shared" si="68"/>
        <v>.</v>
      </c>
      <c r="M64" s="8">
        <f t="shared" si="68"/>
        <v>2</v>
      </c>
      <c r="N64" s="8" t="str">
        <f t="shared" si="68"/>
        <v>.</v>
      </c>
      <c r="O64" s="8" t="str">
        <f t="shared" si="68"/>
        <v>.</v>
      </c>
      <c r="P64" s="8">
        <f t="shared" si="68"/>
        <v>2</v>
      </c>
      <c r="R64" s="8">
        <f t="shared" si="66"/>
        <v>10</v>
      </c>
      <c r="AN64">
        <v>5</v>
      </c>
      <c r="AO64" s="14" t="s">
        <v>39</v>
      </c>
      <c r="AP64" s="14" t="s">
        <v>42</v>
      </c>
      <c r="AQ64" s="14" t="s">
        <v>37</v>
      </c>
      <c r="AR64" s="14" t="s">
        <v>35</v>
      </c>
      <c r="AS64" s="14" t="s">
        <v>38</v>
      </c>
      <c r="AT64" s="14" t="s">
        <v>35</v>
      </c>
      <c r="AU64" s="14" t="s">
        <v>40</v>
      </c>
      <c r="AV64" s="14" t="s">
        <v>33</v>
      </c>
      <c r="AW64" s="14" t="s">
        <v>41</v>
      </c>
      <c r="AX64" s="14"/>
      <c r="AY64" s="14"/>
      <c r="BA64" s="7">
        <v>6</v>
      </c>
      <c r="BB64">
        <v>2</v>
      </c>
      <c r="BC64" s="9">
        <v>2</v>
      </c>
      <c r="BD64" s="22"/>
      <c r="BE64" s="22"/>
      <c r="BL64" s="7">
        <v>2</v>
      </c>
      <c r="BM64">
        <v>1</v>
      </c>
      <c r="BN64" s="9">
        <v>2</v>
      </c>
      <c r="BP64">
        <v>4</v>
      </c>
      <c r="BQ64" s="13" t="s">
        <v>47</v>
      </c>
      <c r="BR64" s="13"/>
      <c r="BU64">
        <v>5</v>
      </c>
      <c r="BV64" s="13" t="s">
        <v>50</v>
      </c>
      <c r="BW64" s="13"/>
    </row>
    <row r="65" spans="1:76" ht="12.75">
      <c r="A65" s="8" t="str">
        <f aca="true" t="shared" si="69" ref="A65:H65">IF($C$3=A16,3,".")</f>
        <v>.</v>
      </c>
      <c r="B65" s="8" t="str">
        <f t="shared" si="69"/>
        <v>.</v>
      </c>
      <c r="C65" s="8" t="str">
        <f t="shared" si="69"/>
        <v>.</v>
      </c>
      <c r="D65" s="8" t="str">
        <f t="shared" si="69"/>
        <v>.</v>
      </c>
      <c r="E65" s="8" t="str">
        <f t="shared" si="69"/>
        <v>.</v>
      </c>
      <c r="F65" s="8" t="str">
        <f t="shared" si="69"/>
        <v>.</v>
      </c>
      <c r="G65" s="8" t="str">
        <f t="shared" si="69"/>
        <v>.</v>
      </c>
      <c r="H65" s="8" t="str">
        <f t="shared" si="69"/>
        <v>.</v>
      </c>
      <c r="I65" s="8" t="str">
        <f aca="true" t="shared" si="70" ref="I65:P65">IF($C$3=I9,3,".")</f>
        <v>.</v>
      </c>
      <c r="J65" s="8" t="str">
        <f t="shared" si="70"/>
        <v>.</v>
      </c>
      <c r="K65" s="8" t="str">
        <f t="shared" si="70"/>
        <v>.</v>
      </c>
      <c r="L65" s="8" t="str">
        <f t="shared" si="70"/>
        <v>.</v>
      </c>
      <c r="M65" s="8" t="str">
        <f t="shared" si="70"/>
        <v>.</v>
      </c>
      <c r="N65" s="8" t="str">
        <f t="shared" si="70"/>
        <v>.</v>
      </c>
      <c r="O65" s="8" t="str">
        <f t="shared" si="70"/>
        <v>.</v>
      </c>
      <c r="P65" s="8" t="str">
        <f t="shared" si="70"/>
        <v>.</v>
      </c>
      <c r="R65" s="8">
        <f t="shared" si="66"/>
        <v>0</v>
      </c>
      <c r="AM65" s="13"/>
      <c r="AN65" s="13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13"/>
      <c r="BA65" s="13"/>
      <c r="BB65" s="13"/>
      <c r="BC65" s="13"/>
      <c r="BD65" s="22"/>
      <c r="BE65" s="22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</row>
    <row r="66" spans="1:79" ht="12.75">
      <c r="A66" s="8" t="str">
        <f aca="true" t="shared" si="71" ref="A66:H66">IF($D$3=A16,4,".")</f>
        <v>.</v>
      </c>
      <c r="B66" s="8" t="str">
        <f t="shared" si="71"/>
        <v>.</v>
      </c>
      <c r="C66" s="8" t="str">
        <f t="shared" si="71"/>
        <v>.</v>
      </c>
      <c r="D66" s="8">
        <f t="shared" si="71"/>
        <v>4</v>
      </c>
      <c r="E66" s="8" t="str">
        <f t="shared" si="71"/>
        <v>.</v>
      </c>
      <c r="F66" s="8" t="str">
        <f t="shared" si="71"/>
        <v>.</v>
      </c>
      <c r="G66" s="8" t="str">
        <f t="shared" si="71"/>
        <v>.</v>
      </c>
      <c r="H66" s="8" t="str">
        <f t="shared" si="71"/>
        <v>.</v>
      </c>
      <c r="I66" s="8" t="str">
        <f aca="true" t="shared" si="72" ref="I66:P66">IF($D$3=I9,4,".")</f>
        <v>.</v>
      </c>
      <c r="J66" s="8">
        <f t="shared" si="72"/>
        <v>4</v>
      </c>
      <c r="K66" s="8" t="str">
        <f t="shared" si="72"/>
        <v>.</v>
      </c>
      <c r="L66" s="8" t="str">
        <f t="shared" si="72"/>
        <v>.</v>
      </c>
      <c r="M66" s="8" t="str">
        <f t="shared" si="72"/>
        <v>.</v>
      </c>
      <c r="N66" s="8" t="str">
        <f t="shared" si="72"/>
        <v>.</v>
      </c>
      <c r="O66" s="8" t="str">
        <f t="shared" si="72"/>
        <v>.</v>
      </c>
      <c r="P66" s="8" t="str">
        <f t="shared" si="72"/>
        <v>.</v>
      </c>
      <c r="R66" s="8">
        <f t="shared" si="66"/>
        <v>8</v>
      </c>
      <c r="AN66">
        <v>9</v>
      </c>
      <c r="AO66" s="14" t="s">
        <v>58</v>
      </c>
      <c r="AP66" s="14" t="s">
        <v>36</v>
      </c>
      <c r="AQ66" s="14" t="s">
        <v>60</v>
      </c>
      <c r="AR66" s="14" t="s">
        <v>34</v>
      </c>
      <c r="AS66" s="14" t="s">
        <v>35</v>
      </c>
      <c r="AT66" s="14" t="s">
        <v>40</v>
      </c>
      <c r="AU66" s="14" t="s">
        <v>33</v>
      </c>
      <c r="AV66" s="14" t="s">
        <v>41</v>
      </c>
      <c r="AW66" s="14"/>
      <c r="AX66" s="15"/>
      <c r="AY66" s="15"/>
      <c r="BA66" s="6">
        <v>3</v>
      </c>
      <c r="BB66">
        <v>1</v>
      </c>
      <c r="BC66" s="16">
        <v>7</v>
      </c>
      <c r="BD66" s="15"/>
      <c r="BE66" s="15"/>
      <c r="BL66" s="6">
        <v>3</v>
      </c>
      <c r="BM66">
        <v>0</v>
      </c>
      <c r="BN66" s="16">
        <v>2</v>
      </c>
      <c r="BP66">
        <v>8</v>
      </c>
      <c r="BQ66" s="13" t="s">
        <v>45</v>
      </c>
      <c r="BR66" s="13"/>
      <c r="BU66">
        <v>5</v>
      </c>
      <c r="BV66" s="13" t="s">
        <v>48</v>
      </c>
      <c r="BW66" s="13"/>
      <c r="BZ66" s="5">
        <v>6</v>
      </c>
      <c r="CA66" s="13" t="s">
        <v>51</v>
      </c>
    </row>
    <row r="67" spans="1:79" ht="12.75">
      <c r="A67" s="8" t="str">
        <f aca="true" t="shared" si="73" ref="A67:H67">IF($E$3=A16,5,".")</f>
        <v>.</v>
      </c>
      <c r="B67" s="8" t="str">
        <f t="shared" si="73"/>
        <v>.</v>
      </c>
      <c r="C67" s="8" t="str">
        <f t="shared" si="73"/>
        <v>.</v>
      </c>
      <c r="D67" s="8" t="str">
        <f t="shared" si="73"/>
        <v>.</v>
      </c>
      <c r="E67" s="8" t="str">
        <f t="shared" si="73"/>
        <v>.</v>
      </c>
      <c r="F67" s="8" t="str">
        <f t="shared" si="73"/>
        <v>.</v>
      </c>
      <c r="G67" s="8" t="str">
        <f t="shared" si="73"/>
        <v>.</v>
      </c>
      <c r="H67" s="8" t="str">
        <f t="shared" si="73"/>
        <v>.</v>
      </c>
      <c r="I67" s="8" t="str">
        <f aca="true" t="shared" si="74" ref="I67:P67">IF($E$3=I9,5,".")</f>
        <v>.</v>
      </c>
      <c r="J67" s="8" t="str">
        <f t="shared" si="74"/>
        <v>.</v>
      </c>
      <c r="K67" s="8" t="str">
        <f t="shared" si="74"/>
        <v>.</v>
      </c>
      <c r="L67" s="8" t="str">
        <f t="shared" si="74"/>
        <v>.</v>
      </c>
      <c r="M67" s="8" t="str">
        <f t="shared" si="74"/>
        <v>.</v>
      </c>
      <c r="N67" s="8" t="str">
        <f t="shared" si="74"/>
        <v>.</v>
      </c>
      <c r="O67" s="8" t="str">
        <f t="shared" si="74"/>
        <v>.</v>
      </c>
      <c r="P67" s="8" t="str">
        <f t="shared" si="74"/>
        <v>.</v>
      </c>
      <c r="R67" s="8">
        <f t="shared" si="66"/>
        <v>0</v>
      </c>
      <c r="AM67" s="15">
        <v>3</v>
      </c>
      <c r="AN67">
        <v>7</v>
      </c>
      <c r="AO67" s="17" t="s">
        <v>40</v>
      </c>
      <c r="AP67" s="17" t="s">
        <v>33</v>
      </c>
      <c r="AQ67" s="17" t="s">
        <v>34</v>
      </c>
      <c r="AR67" s="17" t="s">
        <v>59</v>
      </c>
      <c r="AS67" s="17" t="s">
        <v>35</v>
      </c>
      <c r="AT67" s="17" t="s">
        <v>38</v>
      </c>
      <c r="AU67" s="17"/>
      <c r="AV67" s="17"/>
      <c r="AW67" s="17"/>
      <c r="AX67" s="15"/>
      <c r="AY67" s="15"/>
      <c r="BA67">
        <v>1</v>
      </c>
      <c r="BB67" s="18">
        <v>1</v>
      </c>
      <c r="BC67">
        <v>0</v>
      </c>
      <c r="BD67" s="19"/>
      <c r="BE67" s="19">
        <v>2</v>
      </c>
      <c r="BF67" s="20">
        <v>2</v>
      </c>
      <c r="BG67" s="20">
        <v>5</v>
      </c>
      <c r="BH67" s="21">
        <v>1</v>
      </c>
      <c r="BI67" s="21">
        <v>9</v>
      </c>
      <c r="BJ67" s="21">
        <v>7</v>
      </c>
      <c r="BK67" s="21">
        <v>5</v>
      </c>
      <c r="BL67">
        <v>3</v>
      </c>
      <c r="BM67" s="18">
        <v>1</v>
      </c>
      <c r="BN67">
        <v>0</v>
      </c>
      <c r="BO67" s="26">
        <v>6</v>
      </c>
      <c r="BP67">
        <v>2</v>
      </c>
      <c r="BQ67" s="13" t="s">
        <v>46</v>
      </c>
      <c r="BR67" s="13"/>
      <c r="BU67">
        <v>4</v>
      </c>
      <c r="BV67" s="13" t="s">
        <v>49</v>
      </c>
      <c r="BW67" s="13"/>
      <c r="BZ67" s="5">
        <v>5</v>
      </c>
      <c r="CA67" s="13" t="s">
        <v>52</v>
      </c>
    </row>
    <row r="68" spans="1:75" ht="12.75">
      <c r="A68" s="8" t="str">
        <f aca="true" t="shared" si="75" ref="A68:H68">IF($F$3=A16,6,".")</f>
        <v>.</v>
      </c>
      <c r="B68" s="8" t="str">
        <f t="shared" si="75"/>
        <v>.</v>
      </c>
      <c r="C68" s="8" t="str">
        <f t="shared" si="75"/>
        <v>.</v>
      </c>
      <c r="D68" s="8" t="str">
        <f t="shared" si="75"/>
        <v>.</v>
      </c>
      <c r="E68" s="8" t="str">
        <f t="shared" si="75"/>
        <v>.</v>
      </c>
      <c r="F68" s="8" t="str">
        <f t="shared" si="75"/>
        <v>.</v>
      </c>
      <c r="G68" s="8" t="str">
        <f t="shared" si="75"/>
        <v>.</v>
      </c>
      <c r="H68" s="8" t="str">
        <f t="shared" si="75"/>
        <v>.</v>
      </c>
      <c r="I68" s="8" t="str">
        <f aca="true" t="shared" si="76" ref="I68:P68">IF($F$3=I9,6,".")</f>
        <v>.</v>
      </c>
      <c r="J68" s="8" t="str">
        <f t="shared" si="76"/>
        <v>.</v>
      </c>
      <c r="K68" s="8" t="str">
        <f t="shared" si="76"/>
        <v>.</v>
      </c>
      <c r="L68" s="8">
        <f t="shared" si="76"/>
        <v>6</v>
      </c>
      <c r="M68" s="8" t="str">
        <f t="shared" si="76"/>
        <v>.</v>
      </c>
      <c r="N68" s="8" t="str">
        <f t="shared" si="76"/>
        <v>.</v>
      </c>
      <c r="O68" s="8" t="str">
        <f t="shared" si="76"/>
        <v>.</v>
      </c>
      <c r="P68" s="8" t="str">
        <f t="shared" si="76"/>
        <v>.</v>
      </c>
      <c r="R68" s="8">
        <f t="shared" si="66"/>
        <v>6</v>
      </c>
      <c r="AN68">
        <v>5</v>
      </c>
      <c r="AO68" s="14" t="s">
        <v>39</v>
      </c>
      <c r="AP68" s="14" t="s">
        <v>42</v>
      </c>
      <c r="AQ68" s="14" t="s">
        <v>37</v>
      </c>
      <c r="AR68" s="14" t="s">
        <v>35</v>
      </c>
      <c r="AS68" s="14" t="s">
        <v>38</v>
      </c>
      <c r="AT68" s="14" t="s">
        <v>35</v>
      </c>
      <c r="AU68" s="14" t="s">
        <v>40</v>
      </c>
      <c r="AV68" s="14" t="s">
        <v>33</v>
      </c>
      <c r="AW68" s="14" t="s">
        <v>41</v>
      </c>
      <c r="AX68" s="14"/>
      <c r="AY68" s="14"/>
      <c r="BA68" s="7">
        <v>6</v>
      </c>
      <c r="BB68">
        <v>2</v>
      </c>
      <c r="BC68" s="9">
        <v>2</v>
      </c>
      <c r="BD68" s="22"/>
      <c r="BE68" s="22"/>
      <c r="BL68" s="7">
        <v>2</v>
      </c>
      <c r="BM68">
        <v>1</v>
      </c>
      <c r="BN68" s="9">
        <v>2</v>
      </c>
      <c r="BP68">
        <v>4</v>
      </c>
      <c r="BQ68" s="13" t="s">
        <v>47</v>
      </c>
      <c r="BR68" s="13"/>
      <c r="BU68">
        <v>5</v>
      </c>
      <c r="BV68" s="13" t="s">
        <v>50</v>
      </c>
      <c r="BW68" s="13"/>
    </row>
    <row r="69" spans="1:76" ht="12.75">
      <c r="A69" s="8" t="str">
        <f aca="true" t="shared" si="77" ref="A69:H69">IF($G$3=A16,7,".")</f>
        <v>.</v>
      </c>
      <c r="B69" s="8" t="str">
        <f t="shared" si="77"/>
        <v>.</v>
      </c>
      <c r="C69" s="8" t="str">
        <f t="shared" si="77"/>
        <v>.</v>
      </c>
      <c r="D69" s="8" t="str">
        <f t="shared" si="77"/>
        <v>.</v>
      </c>
      <c r="E69" s="8" t="str">
        <f t="shared" si="77"/>
        <v>.</v>
      </c>
      <c r="F69" s="8" t="str">
        <f t="shared" si="77"/>
        <v>.</v>
      </c>
      <c r="G69" s="8">
        <f t="shared" si="77"/>
        <v>7</v>
      </c>
      <c r="H69" s="8" t="str">
        <f t="shared" si="77"/>
        <v>.</v>
      </c>
      <c r="I69" s="8" t="str">
        <f aca="true" t="shared" si="78" ref="I69:P69">IF($G$3=I9,7,".")</f>
        <v>.</v>
      </c>
      <c r="J69" s="8" t="str">
        <f t="shared" si="78"/>
        <v>.</v>
      </c>
      <c r="K69" s="8" t="str">
        <f t="shared" si="78"/>
        <v>.</v>
      </c>
      <c r="L69" s="8" t="str">
        <f t="shared" si="78"/>
        <v>.</v>
      </c>
      <c r="M69" s="8" t="str">
        <f t="shared" si="78"/>
        <v>.</v>
      </c>
      <c r="N69" s="8" t="str">
        <f t="shared" si="78"/>
        <v>.</v>
      </c>
      <c r="O69" s="8" t="str">
        <f t="shared" si="78"/>
        <v>.</v>
      </c>
      <c r="P69" s="8" t="str">
        <f t="shared" si="78"/>
        <v>.</v>
      </c>
      <c r="R69" s="8">
        <f t="shared" si="66"/>
        <v>7</v>
      </c>
      <c r="AM69" s="13"/>
      <c r="AN69" s="13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13"/>
      <c r="BA69" s="22"/>
      <c r="BB69" s="22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</row>
    <row r="70" spans="1:79" ht="12.75">
      <c r="A70" s="8" t="str">
        <f aca="true" t="shared" si="79" ref="A70:H70">IF($H$3=A16,8,".")</f>
        <v>.</v>
      </c>
      <c r="B70" s="8" t="str">
        <f t="shared" si="79"/>
        <v>.</v>
      </c>
      <c r="C70" s="8" t="str">
        <f t="shared" si="79"/>
        <v>.</v>
      </c>
      <c r="D70" s="8" t="str">
        <f t="shared" si="79"/>
        <v>.</v>
      </c>
      <c r="E70" s="8" t="str">
        <f t="shared" si="79"/>
        <v>.</v>
      </c>
      <c r="F70" s="8">
        <f t="shared" si="79"/>
        <v>8</v>
      </c>
      <c r="G70" s="8" t="str">
        <f t="shared" si="79"/>
        <v>.</v>
      </c>
      <c r="H70" s="8" t="str">
        <f t="shared" si="79"/>
        <v>.</v>
      </c>
      <c r="I70" s="8" t="str">
        <f aca="true" t="shared" si="80" ref="I70:P70">IF($H$3=I9,8,".")</f>
        <v>.</v>
      </c>
      <c r="J70" s="8" t="str">
        <f t="shared" si="80"/>
        <v>.</v>
      </c>
      <c r="K70" s="8" t="str">
        <f t="shared" si="80"/>
        <v>.</v>
      </c>
      <c r="L70" s="8" t="str">
        <f t="shared" si="80"/>
        <v>.</v>
      </c>
      <c r="M70" s="8" t="str">
        <f t="shared" si="80"/>
        <v>.</v>
      </c>
      <c r="N70" s="8" t="str">
        <f t="shared" si="80"/>
        <v>.</v>
      </c>
      <c r="O70" s="8" t="str">
        <f t="shared" si="80"/>
        <v>.</v>
      </c>
      <c r="P70" s="8" t="str">
        <f t="shared" si="80"/>
        <v>.</v>
      </c>
      <c r="R70" s="8">
        <f t="shared" si="66"/>
        <v>8</v>
      </c>
      <c r="AN70">
        <v>9</v>
      </c>
      <c r="AO70" s="14" t="s">
        <v>58</v>
      </c>
      <c r="AP70" s="14" t="s">
        <v>36</v>
      </c>
      <c r="AQ70" s="14" t="s">
        <v>60</v>
      </c>
      <c r="AR70" s="14" t="s">
        <v>34</v>
      </c>
      <c r="AS70" s="14" t="s">
        <v>35</v>
      </c>
      <c r="AT70" s="14" t="s">
        <v>40</v>
      </c>
      <c r="AU70" s="14" t="s">
        <v>33</v>
      </c>
      <c r="AV70" s="14" t="s">
        <v>41</v>
      </c>
      <c r="AW70" s="14"/>
      <c r="AX70" s="15"/>
      <c r="AY70" s="15"/>
      <c r="BA70" s="6">
        <v>3</v>
      </c>
      <c r="BB70">
        <v>1</v>
      </c>
      <c r="BC70" s="16">
        <v>7</v>
      </c>
      <c r="BD70" s="15"/>
      <c r="BE70" s="15"/>
      <c r="BL70" s="6">
        <v>3</v>
      </c>
      <c r="BM70">
        <v>0</v>
      </c>
      <c r="BN70" s="16">
        <v>2</v>
      </c>
      <c r="BP70">
        <v>8</v>
      </c>
      <c r="BQ70" s="13" t="s">
        <v>45</v>
      </c>
      <c r="BR70" s="13"/>
      <c r="BU70">
        <v>5</v>
      </c>
      <c r="BV70" s="13" t="s">
        <v>48</v>
      </c>
      <c r="BW70" s="13"/>
      <c r="BZ70" s="5">
        <v>6</v>
      </c>
      <c r="CA70" s="13" t="s">
        <v>51</v>
      </c>
    </row>
    <row r="71" spans="1:79" ht="12.75">
      <c r="A71" s="8" t="str">
        <f aca="true" t="shared" si="81" ref="A71:H71">IF($I$3=A16,9,".")</f>
        <v>.</v>
      </c>
      <c r="B71" s="8" t="str">
        <f t="shared" si="81"/>
        <v>.</v>
      </c>
      <c r="C71" s="8" t="str">
        <f t="shared" si="81"/>
        <v>.</v>
      </c>
      <c r="D71" s="8" t="str">
        <f t="shared" si="81"/>
        <v>.</v>
      </c>
      <c r="E71" s="8" t="str">
        <f t="shared" si="81"/>
        <v>.</v>
      </c>
      <c r="F71" s="8" t="str">
        <f t="shared" si="81"/>
        <v>.</v>
      </c>
      <c r="G71" s="8" t="str">
        <f t="shared" si="81"/>
        <v>.</v>
      </c>
      <c r="H71" s="8" t="str">
        <f t="shared" si="81"/>
        <v>.</v>
      </c>
      <c r="I71" s="8" t="str">
        <f aca="true" t="shared" si="82" ref="I71:P71">IF($I$3=I9,9,".")</f>
        <v>.</v>
      </c>
      <c r="J71" s="8" t="str">
        <f t="shared" si="82"/>
        <v>.</v>
      </c>
      <c r="K71" s="8" t="str">
        <f t="shared" si="82"/>
        <v>.</v>
      </c>
      <c r="L71" s="8" t="str">
        <f t="shared" si="82"/>
        <v>.</v>
      </c>
      <c r="M71" s="8" t="str">
        <f t="shared" si="82"/>
        <v>.</v>
      </c>
      <c r="N71" s="8" t="str">
        <f t="shared" si="82"/>
        <v>.</v>
      </c>
      <c r="O71" s="8" t="str">
        <f t="shared" si="82"/>
        <v>.</v>
      </c>
      <c r="P71" s="8" t="str">
        <f t="shared" si="82"/>
        <v>.</v>
      </c>
      <c r="R71" s="8">
        <f t="shared" si="66"/>
        <v>0</v>
      </c>
      <c r="AM71" s="15">
        <v>3</v>
      </c>
      <c r="AN71">
        <v>7</v>
      </c>
      <c r="AO71" s="17" t="s">
        <v>40</v>
      </c>
      <c r="AP71" s="17" t="s">
        <v>33</v>
      </c>
      <c r="AQ71" s="17" t="s">
        <v>34</v>
      </c>
      <c r="AR71" s="17" t="s">
        <v>59</v>
      </c>
      <c r="AS71" s="17" t="s">
        <v>35</v>
      </c>
      <c r="AT71" s="17" t="s">
        <v>38</v>
      </c>
      <c r="AU71" s="17"/>
      <c r="AV71" s="17"/>
      <c r="AW71" s="17"/>
      <c r="AX71" s="15"/>
      <c r="AY71" s="15"/>
      <c r="BA71">
        <v>1</v>
      </c>
      <c r="BB71" s="18">
        <v>1</v>
      </c>
      <c r="BC71">
        <v>0</v>
      </c>
      <c r="BD71" s="19"/>
      <c r="BE71" s="19">
        <v>2</v>
      </c>
      <c r="BF71" s="20">
        <v>2</v>
      </c>
      <c r="BG71" s="20">
        <v>5</v>
      </c>
      <c r="BH71" s="21">
        <v>1</v>
      </c>
      <c r="BI71" s="21">
        <v>9</v>
      </c>
      <c r="BJ71" s="21">
        <v>7</v>
      </c>
      <c r="BK71" s="21">
        <v>5</v>
      </c>
      <c r="BL71">
        <v>3</v>
      </c>
      <c r="BM71" s="18">
        <v>1</v>
      </c>
      <c r="BN71">
        <v>0</v>
      </c>
      <c r="BO71" s="26">
        <v>6</v>
      </c>
      <c r="BP71">
        <v>2</v>
      </c>
      <c r="BQ71" s="13" t="s">
        <v>46</v>
      </c>
      <c r="BR71" s="13"/>
      <c r="BU71">
        <v>4</v>
      </c>
      <c r="BV71" s="13" t="s">
        <v>49</v>
      </c>
      <c r="BW71" s="13"/>
      <c r="BZ71" s="5">
        <v>5</v>
      </c>
      <c r="CA71" s="13" t="s">
        <v>52</v>
      </c>
    </row>
    <row r="72" spans="40:75" ht="12.75">
      <c r="AN72">
        <v>5</v>
      </c>
      <c r="AO72" s="14" t="s">
        <v>39</v>
      </c>
      <c r="AP72" s="14" t="s">
        <v>42</v>
      </c>
      <c r="AQ72" s="14" t="s">
        <v>37</v>
      </c>
      <c r="AR72" s="14" t="s">
        <v>35</v>
      </c>
      <c r="AS72" s="14" t="s">
        <v>38</v>
      </c>
      <c r="AT72" s="14" t="s">
        <v>35</v>
      </c>
      <c r="AU72" s="14" t="s">
        <v>40</v>
      </c>
      <c r="AV72" s="14" t="s">
        <v>33</v>
      </c>
      <c r="AW72" s="14" t="s">
        <v>41</v>
      </c>
      <c r="AX72" s="14"/>
      <c r="AY72" s="14"/>
      <c r="BA72" s="7">
        <v>6</v>
      </c>
      <c r="BB72">
        <v>2</v>
      </c>
      <c r="BC72" s="9">
        <v>2</v>
      </c>
      <c r="BD72" s="22"/>
      <c r="BE72" s="22"/>
      <c r="BL72" s="7">
        <v>2</v>
      </c>
      <c r="BM72">
        <v>1</v>
      </c>
      <c r="BN72" s="9">
        <v>2</v>
      </c>
      <c r="BP72">
        <v>4</v>
      </c>
      <c r="BQ72" s="13" t="s">
        <v>47</v>
      </c>
      <c r="BR72" s="13"/>
      <c r="BU72">
        <v>5</v>
      </c>
      <c r="BV72" s="13" t="s">
        <v>50</v>
      </c>
      <c r="BW72" s="13"/>
    </row>
    <row r="73" ht="12.75">
      <c r="BK73" s="13"/>
    </row>
    <row r="74" spans="40:79" ht="12.75">
      <c r="AN74">
        <v>9</v>
      </c>
      <c r="AO74" s="14" t="s">
        <v>58</v>
      </c>
      <c r="AP74" s="14" t="s">
        <v>36</v>
      </c>
      <c r="AQ74" s="14" t="s">
        <v>60</v>
      </c>
      <c r="AR74" s="14" t="s">
        <v>34</v>
      </c>
      <c r="AS74" s="14" t="s">
        <v>35</v>
      </c>
      <c r="AT74" s="14" t="s">
        <v>40</v>
      </c>
      <c r="AU74" s="14" t="s">
        <v>33</v>
      </c>
      <c r="AV74" s="14" t="s">
        <v>41</v>
      </c>
      <c r="AW74" s="14"/>
      <c r="AX74" s="15"/>
      <c r="AY74" s="15"/>
      <c r="BA74" s="6">
        <v>3</v>
      </c>
      <c r="BB74">
        <v>1</v>
      </c>
      <c r="BC74" s="16">
        <v>7</v>
      </c>
      <c r="BD74" s="15"/>
      <c r="BE74" s="15"/>
      <c r="BL74" s="6">
        <v>3</v>
      </c>
      <c r="BM74">
        <v>0</v>
      </c>
      <c r="BN74" s="16">
        <v>2</v>
      </c>
      <c r="BP74">
        <v>8</v>
      </c>
      <c r="BQ74" s="13" t="s">
        <v>45</v>
      </c>
      <c r="BR74" s="13"/>
      <c r="BU74">
        <v>5</v>
      </c>
      <c r="BV74" s="13" t="s">
        <v>48</v>
      </c>
      <c r="BW74" s="13"/>
      <c r="BZ74" s="5">
        <v>6</v>
      </c>
      <c r="CA74" s="13" t="s">
        <v>51</v>
      </c>
    </row>
    <row r="75" spans="39:79" ht="12.75">
      <c r="AM75" s="15">
        <v>3</v>
      </c>
      <c r="AN75">
        <v>7</v>
      </c>
      <c r="AO75" s="17" t="s">
        <v>40</v>
      </c>
      <c r="AP75" s="17" t="s">
        <v>33</v>
      </c>
      <c r="AQ75" s="17" t="s">
        <v>34</v>
      </c>
      <c r="AR75" s="17" t="s">
        <v>59</v>
      </c>
      <c r="AS75" s="17" t="s">
        <v>35</v>
      </c>
      <c r="AT75" s="17" t="s">
        <v>38</v>
      </c>
      <c r="AU75" s="17"/>
      <c r="AV75" s="17"/>
      <c r="AW75" s="17"/>
      <c r="AX75" s="15"/>
      <c r="AY75" s="15"/>
      <c r="BA75">
        <v>1</v>
      </c>
      <c r="BB75" s="18">
        <v>1</v>
      </c>
      <c r="BC75">
        <v>0</v>
      </c>
      <c r="BD75" s="19"/>
      <c r="BE75" s="19">
        <v>2</v>
      </c>
      <c r="BF75" s="20">
        <v>2</v>
      </c>
      <c r="BG75" s="20">
        <v>5</v>
      </c>
      <c r="BH75" s="21">
        <v>1</v>
      </c>
      <c r="BI75" s="21">
        <v>9</v>
      </c>
      <c r="BJ75" s="21">
        <v>7</v>
      </c>
      <c r="BK75" s="21">
        <v>5</v>
      </c>
      <c r="BL75">
        <v>3</v>
      </c>
      <c r="BM75" s="18">
        <v>1</v>
      </c>
      <c r="BN75">
        <v>0</v>
      </c>
      <c r="BO75" s="26">
        <v>6</v>
      </c>
      <c r="BP75">
        <v>2</v>
      </c>
      <c r="BQ75" s="13" t="s">
        <v>46</v>
      </c>
      <c r="BR75" s="13"/>
      <c r="BU75">
        <v>4</v>
      </c>
      <c r="BV75" s="13" t="s">
        <v>49</v>
      </c>
      <c r="BW75" s="13"/>
      <c r="BZ75" s="5">
        <v>5</v>
      </c>
      <c r="CA75" s="13" t="s">
        <v>52</v>
      </c>
    </row>
    <row r="76" spans="40:75" ht="12.75">
      <c r="AN76">
        <v>5</v>
      </c>
      <c r="AO76" s="14" t="s">
        <v>39</v>
      </c>
      <c r="AP76" s="14" t="s">
        <v>42</v>
      </c>
      <c r="AQ76" s="14" t="s">
        <v>37</v>
      </c>
      <c r="AR76" s="14" t="s">
        <v>35</v>
      </c>
      <c r="AS76" s="14" t="s">
        <v>38</v>
      </c>
      <c r="AT76" s="14" t="s">
        <v>35</v>
      </c>
      <c r="AU76" s="14" t="s">
        <v>40</v>
      </c>
      <c r="AV76" s="14" t="s">
        <v>33</v>
      </c>
      <c r="AW76" s="14" t="s">
        <v>41</v>
      </c>
      <c r="AX76" s="14"/>
      <c r="AY76" s="14"/>
      <c r="BA76" s="7">
        <v>6</v>
      </c>
      <c r="BB76">
        <v>2</v>
      </c>
      <c r="BC76" s="9">
        <v>2</v>
      </c>
      <c r="BD76" s="22"/>
      <c r="BE76" s="22"/>
      <c r="BL76" s="7">
        <v>2</v>
      </c>
      <c r="BM76">
        <v>1</v>
      </c>
      <c r="BN76" s="9">
        <v>2</v>
      </c>
      <c r="BP76">
        <v>4</v>
      </c>
      <c r="BQ76" s="13" t="s">
        <v>47</v>
      </c>
      <c r="BR76" s="13"/>
      <c r="BU76">
        <v>5</v>
      </c>
      <c r="BV76" s="13" t="s">
        <v>50</v>
      </c>
      <c r="BW76" s="13"/>
    </row>
    <row r="77" spans="39:76" ht="12.75">
      <c r="AM77" s="13"/>
      <c r="AN77" s="13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13"/>
      <c r="BA77" s="13"/>
      <c r="BB77" s="13"/>
      <c r="BC77" s="13"/>
      <c r="BD77" s="22"/>
      <c r="BE77" s="22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</row>
    <row r="78" spans="40:79" ht="12.75">
      <c r="AN78">
        <v>9</v>
      </c>
      <c r="AO78" s="14" t="s">
        <v>58</v>
      </c>
      <c r="AP78" s="14" t="s">
        <v>36</v>
      </c>
      <c r="AQ78" s="14" t="s">
        <v>60</v>
      </c>
      <c r="AR78" s="14" t="s">
        <v>34</v>
      </c>
      <c r="AS78" s="14" t="s">
        <v>35</v>
      </c>
      <c r="AT78" s="14" t="s">
        <v>40</v>
      </c>
      <c r="AU78" s="14" t="s">
        <v>33</v>
      </c>
      <c r="AV78" s="14" t="s">
        <v>41</v>
      </c>
      <c r="AW78" s="14"/>
      <c r="AX78" s="15"/>
      <c r="AY78" s="15"/>
      <c r="BA78" s="6">
        <v>3</v>
      </c>
      <c r="BB78">
        <v>1</v>
      </c>
      <c r="BC78" s="16">
        <v>7</v>
      </c>
      <c r="BD78" s="15"/>
      <c r="BE78" s="15"/>
      <c r="BL78" s="6">
        <v>3</v>
      </c>
      <c r="BM78">
        <v>0</v>
      </c>
      <c r="BN78" s="16">
        <v>2</v>
      </c>
      <c r="BP78">
        <v>8</v>
      </c>
      <c r="BQ78" s="13" t="s">
        <v>45</v>
      </c>
      <c r="BR78" s="13"/>
      <c r="BU78">
        <v>5</v>
      </c>
      <c r="BV78" s="13" t="s">
        <v>48</v>
      </c>
      <c r="BW78" s="13"/>
      <c r="BZ78" s="5">
        <v>6</v>
      </c>
      <c r="CA78" s="13" t="s">
        <v>51</v>
      </c>
    </row>
    <row r="79" spans="39:79" ht="12.75">
      <c r="AM79" s="15">
        <v>3</v>
      </c>
      <c r="AN79">
        <v>7</v>
      </c>
      <c r="AO79" s="17" t="s">
        <v>40</v>
      </c>
      <c r="AP79" s="17" t="s">
        <v>33</v>
      </c>
      <c r="AQ79" s="17" t="s">
        <v>34</v>
      </c>
      <c r="AR79" s="17" t="s">
        <v>59</v>
      </c>
      <c r="AS79" s="17" t="s">
        <v>35</v>
      </c>
      <c r="AT79" s="17" t="s">
        <v>38</v>
      </c>
      <c r="AU79" s="17"/>
      <c r="AV79" s="17"/>
      <c r="AW79" s="17"/>
      <c r="AX79" s="15"/>
      <c r="AY79" s="15"/>
      <c r="BA79">
        <v>1</v>
      </c>
      <c r="BB79" s="18">
        <v>1</v>
      </c>
      <c r="BC79">
        <v>0</v>
      </c>
      <c r="BD79" s="19"/>
      <c r="BE79" s="19">
        <v>2</v>
      </c>
      <c r="BF79" s="20">
        <v>2</v>
      </c>
      <c r="BG79" s="20">
        <v>5</v>
      </c>
      <c r="BH79" s="21">
        <v>1</v>
      </c>
      <c r="BI79" s="21">
        <v>9</v>
      </c>
      <c r="BJ79" s="21">
        <v>7</v>
      </c>
      <c r="BK79" s="21">
        <v>5</v>
      </c>
      <c r="BL79">
        <v>3</v>
      </c>
      <c r="BM79" s="18">
        <v>1</v>
      </c>
      <c r="BN79">
        <v>0</v>
      </c>
      <c r="BO79" s="26">
        <v>6</v>
      </c>
      <c r="BP79">
        <v>2</v>
      </c>
      <c r="BQ79" s="13" t="s">
        <v>46</v>
      </c>
      <c r="BR79" s="13"/>
      <c r="BU79">
        <v>4</v>
      </c>
      <c r="BV79" s="13" t="s">
        <v>49</v>
      </c>
      <c r="BW79" s="13"/>
      <c r="BZ79" s="5">
        <v>5</v>
      </c>
      <c r="CA79" s="13" t="s">
        <v>52</v>
      </c>
    </row>
    <row r="80" spans="40:75" ht="12.75">
      <c r="AN80">
        <v>5</v>
      </c>
      <c r="AO80" s="14" t="s">
        <v>39</v>
      </c>
      <c r="AP80" s="14" t="s">
        <v>42</v>
      </c>
      <c r="AQ80" s="14" t="s">
        <v>37</v>
      </c>
      <c r="AR80" s="14" t="s">
        <v>35</v>
      </c>
      <c r="AS80" s="14" t="s">
        <v>38</v>
      </c>
      <c r="AT80" s="14" t="s">
        <v>35</v>
      </c>
      <c r="AU80" s="14" t="s">
        <v>40</v>
      </c>
      <c r="AV80" s="14" t="s">
        <v>33</v>
      </c>
      <c r="AW80" s="14" t="s">
        <v>41</v>
      </c>
      <c r="AX80" s="14"/>
      <c r="AY80" s="14"/>
      <c r="BA80" s="7">
        <v>6</v>
      </c>
      <c r="BB80">
        <v>2</v>
      </c>
      <c r="BC80" s="9">
        <v>2</v>
      </c>
      <c r="BD80" s="22"/>
      <c r="BE80" s="22"/>
      <c r="BL80" s="7">
        <v>2</v>
      </c>
      <c r="BM80">
        <v>1</v>
      </c>
      <c r="BN80" s="9">
        <v>2</v>
      </c>
      <c r="BP80">
        <v>4</v>
      </c>
      <c r="BQ80" s="13" t="s">
        <v>47</v>
      </c>
      <c r="BR80" s="13"/>
      <c r="BU80">
        <v>5</v>
      </c>
      <c r="BV80" s="13" t="s">
        <v>50</v>
      </c>
      <c r="BW80" s="13"/>
    </row>
    <row r="81" spans="39:76" ht="12.75">
      <c r="AM81" s="13"/>
      <c r="AN81" s="13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13"/>
      <c r="BA81" s="22"/>
      <c r="BB81" s="22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</row>
    <row r="82" spans="40:79" ht="12.75">
      <c r="AN82">
        <v>9</v>
      </c>
      <c r="AO82" s="14" t="s">
        <v>58</v>
      </c>
      <c r="AP82" s="14" t="s">
        <v>36</v>
      </c>
      <c r="AQ82" s="14" t="s">
        <v>60</v>
      </c>
      <c r="AR82" s="14" t="s">
        <v>34</v>
      </c>
      <c r="AS82" s="14" t="s">
        <v>35</v>
      </c>
      <c r="AT82" s="14" t="s">
        <v>40</v>
      </c>
      <c r="AU82" s="14" t="s">
        <v>33</v>
      </c>
      <c r="AV82" s="14" t="s">
        <v>41</v>
      </c>
      <c r="AW82" s="14"/>
      <c r="AX82" s="15"/>
      <c r="AY82" s="15"/>
      <c r="BA82" s="6">
        <v>3</v>
      </c>
      <c r="BB82">
        <v>1</v>
      </c>
      <c r="BC82" s="16">
        <v>7</v>
      </c>
      <c r="BD82" s="15"/>
      <c r="BE82" s="15"/>
      <c r="BL82" s="6">
        <v>3</v>
      </c>
      <c r="BM82">
        <v>0</v>
      </c>
      <c r="BN82" s="16">
        <v>2</v>
      </c>
      <c r="BP82">
        <v>8</v>
      </c>
      <c r="BQ82" s="13" t="s">
        <v>45</v>
      </c>
      <c r="BR82" s="13"/>
      <c r="BU82">
        <v>5</v>
      </c>
      <c r="BV82" s="13" t="s">
        <v>48</v>
      </c>
      <c r="BW82" s="13"/>
      <c r="BZ82" s="5">
        <v>6</v>
      </c>
      <c r="CA82" s="13" t="s">
        <v>51</v>
      </c>
    </row>
    <row r="83" spans="39:79" ht="12.75">
      <c r="AM83" s="15">
        <v>3</v>
      </c>
      <c r="AN83">
        <v>7</v>
      </c>
      <c r="AO83" s="17" t="s">
        <v>40</v>
      </c>
      <c r="AP83" s="17" t="s">
        <v>33</v>
      </c>
      <c r="AQ83" s="17" t="s">
        <v>34</v>
      </c>
      <c r="AR83" s="17" t="s">
        <v>59</v>
      </c>
      <c r="AS83" s="17" t="s">
        <v>35</v>
      </c>
      <c r="AT83" s="17" t="s">
        <v>38</v>
      </c>
      <c r="AU83" s="17"/>
      <c r="AV83" s="17"/>
      <c r="AW83" s="17"/>
      <c r="AX83" s="15"/>
      <c r="AY83" s="15"/>
      <c r="BA83">
        <v>1</v>
      </c>
      <c r="BB83" s="18">
        <v>1</v>
      </c>
      <c r="BC83">
        <v>0</v>
      </c>
      <c r="BD83" s="19"/>
      <c r="BE83" s="19">
        <v>2</v>
      </c>
      <c r="BF83" s="20">
        <v>2</v>
      </c>
      <c r="BG83" s="20">
        <v>5</v>
      </c>
      <c r="BH83" s="21">
        <v>1</v>
      </c>
      <c r="BI83" s="21">
        <v>9</v>
      </c>
      <c r="BJ83" s="21">
        <v>7</v>
      </c>
      <c r="BK83" s="21">
        <v>5</v>
      </c>
      <c r="BL83">
        <v>3</v>
      </c>
      <c r="BM83" s="18">
        <v>1</v>
      </c>
      <c r="BN83">
        <v>0</v>
      </c>
      <c r="BO83" s="26">
        <v>6</v>
      </c>
      <c r="BP83">
        <v>2</v>
      </c>
      <c r="BQ83" s="13" t="s">
        <v>46</v>
      </c>
      <c r="BR83" s="13"/>
      <c r="BU83">
        <v>4</v>
      </c>
      <c r="BV83" s="13" t="s">
        <v>49</v>
      </c>
      <c r="BW83" s="13"/>
      <c r="BZ83" s="5">
        <v>5</v>
      </c>
      <c r="CA83" s="13" t="s">
        <v>52</v>
      </c>
    </row>
    <row r="84" spans="40:75" ht="12.75">
      <c r="AN84">
        <v>5</v>
      </c>
      <c r="AO84" s="14" t="s">
        <v>39</v>
      </c>
      <c r="AP84" s="14" t="s">
        <v>42</v>
      </c>
      <c r="AQ84" s="14" t="s">
        <v>37</v>
      </c>
      <c r="AR84" s="14" t="s">
        <v>35</v>
      </c>
      <c r="AS84" s="14" t="s">
        <v>38</v>
      </c>
      <c r="AT84" s="14" t="s">
        <v>35</v>
      </c>
      <c r="AU84" s="14" t="s">
        <v>40</v>
      </c>
      <c r="AV84" s="14" t="s">
        <v>33</v>
      </c>
      <c r="AW84" s="14" t="s">
        <v>41</v>
      </c>
      <c r="AX84" s="14"/>
      <c r="AY84" s="14"/>
      <c r="BA84" s="7">
        <v>6</v>
      </c>
      <c r="BB84">
        <v>2</v>
      </c>
      <c r="BC84" s="9">
        <v>2</v>
      </c>
      <c r="BD84" s="22"/>
      <c r="BE84" s="22"/>
      <c r="BL84" s="7">
        <v>2</v>
      </c>
      <c r="BM84">
        <v>1</v>
      </c>
      <c r="BN84" s="9">
        <v>2</v>
      </c>
      <c r="BP84">
        <v>4</v>
      </c>
      <c r="BQ84" s="13" t="s">
        <v>47</v>
      </c>
      <c r="BR84" s="13"/>
      <c r="BU84">
        <v>5</v>
      </c>
      <c r="BV84" s="13" t="s">
        <v>50</v>
      </c>
      <c r="BW84" s="13"/>
    </row>
    <row r="85" ht="12.75">
      <c r="BK85" s="13"/>
    </row>
    <row r="86" spans="40:79" ht="12.75">
      <c r="AN86">
        <v>9</v>
      </c>
      <c r="AO86" s="14" t="s">
        <v>58</v>
      </c>
      <c r="AP86" s="14" t="s">
        <v>36</v>
      </c>
      <c r="AQ86" s="14" t="s">
        <v>60</v>
      </c>
      <c r="AR86" s="14" t="s">
        <v>34</v>
      </c>
      <c r="AS86" s="14" t="s">
        <v>35</v>
      </c>
      <c r="AT86" s="14" t="s">
        <v>40</v>
      </c>
      <c r="AU86" s="14" t="s">
        <v>33</v>
      </c>
      <c r="AV86" s="14" t="s">
        <v>41</v>
      </c>
      <c r="AW86" s="14"/>
      <c r="AX86" s="15"/>
      <c r="AY86" s="15"/>
      <c r="BA86" s="6">
        <v>3</v>
      </c>
      <c r="BB86">
        <v>1</v>
      </c>
      <c r="BC86" s="16">
        <v>7</v>
      </c>
      <c r="BD86" s="15"/>
      <c r="BE86" s="15"/>
      <c r="BL86" s="6">
        <v>3</v>
      </c>
      <c r="BM86">
        <v>0</v>
      </c>
      <c r="BN86" s="16">
        <v>2</v>
      </c>
      <c r="BP86">
        <v>8</v>
      </c>
      <c r="BQ86" s="13" t="s">
        <v>45</v>
      </c>
      <c r="BR86" s="13"/>
      <c r="BU86">
        <v>5</v>
      </c>
      <c r="BV86" s="13" t="s">
        <v>48</v>
      </c>
      <c r="BW86" s="13"/>
      <c r="BZ86" s="5">
        <v>6</v>
      </c>
      <c r="CA86" s="13" t="s">
        <v>51</v>
      </c>
    </row>
    <row r="87" spans="39:79" ht="12.75">
      <c r="AM87" s="15">
        <v>3</v>
      </c>
      <c r="AN87">
        <v>7</v>
      </c>
      <c r="AO87" s="17" t="s">
        <v>40</v>
      </c>
      <c r="AP87" s="17" t="s">
        <v>33</v>
      </c>
      <c r="AQ87" s="17" t="s">
        <v>34</v>
      </c>
      <c r="AR87" s="17" t="s">
        <v>59</v>
      </c>
      <c r="AS87" s="17" t="s">
        <v>35</v>
      </c>
      <c r="AT87" s="17" t="s">
        <v>38</v>
      </c>
      <c r="AU87" s="17"/>
      <c r="AV87" s="17"/>
      <c r="AW87" s="17"/>
      <c r="AX87" s="15"/>
      <c r="AY87" s="15"/>
      <c r="BA87">
        <v>1</v>
      </c>
      <c r="BB87" s="18">
        <v>1</v>
      </c>
      <c r="BC87">
        <v>0</v>
      </c>
      <c r="BD87" s="19"/>
      <c r="BE87" s="19">
        <v>2</v>
      </c>
      <c r="BF87" s="20">
        <v>2</v>
      </c>
      <c r="BG87" s="20">
        <v>5</v>
      </c>
      <c r="BH87" s="21">
        <v>1</v>
      </c>
      <c r="BI87" s="21">
        <v>9</v>
      </c>
      <c r="BJ87" s="21">
        <v>7</v>
      </c>
      <c r="BK87" s="21">
        <v>5</v>
      </c>
      <c r="BL87">
        <v>3</v>
      </c>
      <c r="BM87" s="18">
        <v>1</v>
      </c>
      <c r="BN87">
        <v>0</v>
      </c>
      <c r="BO87" s="26">
        <v>6</v>
      </c>
      <c r="BP87">
        <v>2</v>
      </c>
      <c r="BQ87" s="13" t="s">
        <v>46</v>
      </c>
      <c r="BR87" s="13"/>
      <c r="BU87">
        <v>4</v>
      </c>
      <c r="BV87" s="13" t="s">
        <v>49</v>
      </c>
      <c r="BW87" s="13"/>
      <c r="BZ87" s="5">
        <v>5</v>
      </c>
      <c r="CA87" s="13" t="s">
        <v>52</v>
      </c>
    </row>
    <row r="88" spans="40:75" ht="12.75">
      <c r="AN88">
        <v>5</v>
      </c>
      <c r="AO88" s="14" t="s">
        <v>39</v>
      </c>
      <c r="AP88" s="14" t="s">
        <v>42</v>
      </c>
      <c r="AQ88" s="14" t="s">
        <v>37</v>
      </c>
      <c r="AR88" s="14" t="s">
        <v>35</v>
      </c>
      <c r="AS88" s="14" t="s">
        <v>38</v>
      </c>
      <c r="AT88" s="14" t="s">
        <v>35</v>
      </c>
      <c r="AU88" s="14" t="s">
        <v>40</v>
      </c>
      <c r="AV88" s="14" t="s">
        <v>33</v>
      </c>
      <c r="AW88" s="14" t="s">
        <v>41</v>
      </c>
      <c r="AX88" s="14"/>
      <c r="AY88" s="14"/>
      <c r="BA88" s="7">
        <v>6</v>
      </c>
      <c r="BB88">
        <v>2</v>
      </c>
      <c r="BC88" s="9">
        <v>2</v>
      </c>
      <c r="BD88" s="22"/>
      <c r="BE88" s="22"/>
      <c r="BL88" s="7">
        <v>2</v>
      </c>
      <c r="BM88">
        <v>1</v>
      </c>
      <c r="BN88" s="9">
        <v>2</v>
      </c>
      <c r="BP88">
        <v>4</v>
      </c>
      <c r="BQ88" s="13" t="s">
        <v>47</v>
      </c>
      <c r="BR88" s="13"/>
      <c r="BU88">
        <v>5</v>
      </c>
      <c r="BV88" s="13" t="s">
        <v>50</v>
      </c>
      <c r="BW88" s="13"/>
    </row>
    <row r="89" spans="39:76" ht="12.75">
      <c r="AM89" s="13"/>
      <c r="AN89" s="13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13"/>
      <c r="BA89" s="13"/>
      <c r="BB89" s="13"/>
      <c r="BC89" s="13"/>
      <c r="BD89" s="22"/>
      <c r="BE89" s="22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</row>
    <row r="90" spans="40:79" ht="12.75">
      <c r="AN90">
        <v>9</v>
      </c>
      <c r="AO90" s="14" t="s">
        <v>58</v>
      </c>
      <c r="AP90" s="14" t="s">
        <v>36</v>
      </c>
      <c r="AQ90" s="14" t="s">
        <v>60</v>
      </c>
      <c r="AR90" s="14" t="s">
        <v>34</v>
      </c>
      <c r="AS90" s="14" t="s">
        <v>35</v>
      </c>
      <c r="AT90" s="14" t="s">
        <v>40</v>
      </c>
      <c r="AU90" s="14" t="s">
        <v>33</v>
      </c>
      <c r="AV90" s="14" t="s">
        <v>41</v>
      </c>
      <c r="AW90" s="14"/>
      <c r="AX90" s="15"/>
      <c r="AY90" s="15"/>
      <c r="BA90" s="6">
        <v>3</v>
      </c>
      <c r="BB90">
        <v>1</v>
      </c>
      <c r="BC90" s="16">
        <v>7</v>
      </c>
      <c r="BD90" s="15"/>
      <c r="BE90" s="15"/>
      <c r="BL90" s="6">
        <v>3</v>
      </c>
      <c r="BM90">
        <v>0</v>
      </c>
      <c r="BN90" s="16">
        <v>2</v>
      </c>
      <c r="BP90">
        <v>8</v>
      </c>
      <c r="BQ90" s="13" t="s">
        <v>45</v>
      </c>
      <c r="BR90" s="13"/>
      <c r="BU90">
        <v>5</v>
      </c>
      <c r="BV90" s="13" t="s">
        <v>48</v>
      </c>
      <c r="BW90" s="13"/>
      <c r="BZ90" s="5">
        <v>6</v>
      </c>
      <c r="CA90" s="13" t="s">
        <v>51</v>
      </c>
    </row>
    <row r="91" spans="39:79" ht="12.75">
      <c r="AM91" s="15">
        <v>3</v>
      </c>
      <c r="AN91">
        <v>7</v>
      </c>
      <c r="AO91" s="17" t="s">
        <v>40</v>
      </c>
      <c r="AP91" s="17" t="s">
        <v>33</v>
      </c>
      <c r="AQ91" s="17" t="s">
        <v>34</v>
      </c>
      <c r="AR91" s="17" t="s">
        <v>59</v>
      </c>
      <c r="AS91" s="17" t="s">
        <v>35</v>
      </c>
      <c r="AT91" s="17" t="s">
        <v>38</v>
      </c>
      <c r="AU91" s="17"/>
      <c r="AV91" s="17"/>
      <c r="AW91" s="17"/>
      <c r="AX91" s="15"/>
      <c r="AY91" s="15"/>
      <c r="BA91">
        <v>1</v>
      </c>
      <c r="BB91" s="18">
        <v>1</v>
      </c>
      <c r="BC91">
        <v>0</v>
      </c>
      <c r="BD91" s="19"/>
      <c r="BE91" s="19">
        <v>2</v>
      </c>
      <c r="BF91" s="20">
        <v>2</v>
      </c>
      <c r="BG91" s="20">
        <v>5</v>
      </c>
      <c r="BH91" s="21">
        <v>1</v>
      </c>
      <c r="BI91" s="21">
        <v>9</v>
      </c>
      <c r="BJ91" s="21">
        <v>7</v>
      </c>
      <c r="BK91" s="21">
        <v>5</v>
      </c>
      <c r="BL91">
        <v>3</v>
      </c>
      <c r="BM91" s="18">
        <v>1</v>
      </c>
      <c r="BN91">
        <v>0</v>
      </c>
      <c r="BO91" s="26">
        <v>6</v>
      </c>
      <c r="BP91">
        <v>2</v>
      </c>
      <c r="BQ91" s="13" t="s">
        <v>46</v>
      </c>
      <c r="BR91" s="13"/>
      <c r="BU91">
        <v>4</v>
      </c>
      <c r="BV91" s="13" t="s">
        <v>49</v>
      </c>
      <c r="BW91" s="13"/>
      <c r="BZ91" s="5">
        <v>5</v>
      </c>
      <c r="CA91" s="13" t="s">
        <v>52</v>
      </c>
    </row>
    <row r="92" spans="40:75" ht="12.75">
      <c r="AN92">
        <v>5</v>
      </c>
      <c r="AO92" s="14" t="s">
        <v>39</v>
      </c>
      <c r="AP92" s="14" t="s">
        <v>42</v>
      </c>
      <c r="AQ92" s="14" t="s">
        <v>37</v>
      </c>
      <c r="AR92" s="14" t="s">
        <v>35</v>
      </c>
      <c r="AS92" s="14" t="s">
        <v>38</v>
      </c>
      <c r="AT92" s="14" t="s">
        <v>35</v>
      </c>
      <c r="AU92" s="14" t="s">
        <v>40</v>
      </c>
      <c r="AV92" s="14" t="s">
        <v>33</v>
      </c>
      <c r="AW92" s="14" t="s">
        <v>41</v>
      </c>
      <c r="AX92" s="14"/>
      <c r="AY92" s="14"/>
      <c r="BA92" s="7">
        <v>6</v>
      </c>
      <c r="BB92">
        <v>2</v>
      </c>
      <c r="BC92" s="9">
        <v>2</v>
      </c>
      <c r="BD92" s="22"/>
      <c r="BE92" s="22"/>
      <c r="BL92" s="7">
        <v>2</v>
      </c>
      <c r="BM92">
        <v>1</v>
      </c>
      <c r="BN92" s="9">
        <v>2</v>
      </c>
      <c r="BP92">
        <v>4</v>
      </c>
      <c r="BQ92" s="13" t="s">
        <v>47</v>
      </c>
      <c r="BR92" s="13"/>
      <c r="BU92">
        <v>5</v>
      </c>
      <c r="BV92" s="13" t="s">
        <v>50</v>
      </c>
      <c r="BW92" s="13"/>
    </row>
    <row r="93" spans="39:76" ht="12.75">
      <c r="AM93" s="13"/>
      <c r="AN93" s="13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13"/>
      <c r="BA93" s="22"/>
      <c r="BB93" s="22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</row>
    <row r="94" spans="40:79" ht="12.75">
      <c r="AN94">
        <v>9</v>
      </c>
      <c r="AO94" s="14" t="s">
        <v>58</v>
      </c>
      <c r="AP94" s="14" t="s">
        <v>36</v>
      </c>
      <c r="AQ94" s="14" t="s">
        <v>60</v>
      </c>
      <c r="AR94" s="14" t="s">
        <v>34</v>
      </c>
      <c r="AS94" s="14" t="s">
        <v>35</v>
      </c>
      <c r="AT94" s="14" t="s">
        <v>40</v>
      </c>
      <c r="AU94" s="14" t="s">
        <v>33</v>
      </c>
      <c r="AV94" s="14" t="s">
        <v>41</v>
      </c>
      <c r="AW94" s="14"/>
      <c r="AX94" s="15"/>
      <c r="AY94" s="15"/>
      <c r="BA94" s="6">
        <v>3</v>
      </c>
      <c r="BB94">
        <v>1</v>
      </c>
      <c r="BC94" s="16">
        <v>7</v>
      </c>
      <c r="BD94" s="15"/>
      <c r="BE94" s="15"/>
      <c r="BL94" s="6">
        <v>3</v>
      </c>
      <c r="BM94">
        <v>0</v>
      </c>
      <c r="BN94" s="16">
        <v>2</v>
      </c>
      <c r="BP94">
        <v>8</v>
      </c>
      <c r="BQ94" s="13" t="s">
        <v>45</v>
      </c>
      <c r="BR94" s="13"/>
      <c r="BU94">
        <v>5</v>
      </c>
      <c r="BV94" s="13" t="s">
        <v>48</v>
      </c>
      <c r="BW94" s="13"/>
      <c r="BZ94" s="5">
        <v>6</v>
      </c>
      <c r="CA94" s="13" t="s">
        <v>51</v>
      </c>
    </row>
    <row r="95" spans="39:79" ht="12.75">
      <c r="AM95" s="15">
        <v>3</v>
      </c>
      <c r="AN95">
        <v>7</v>
      </c>
      <c r="AO95" s="17" t="s">
        <v>40</v>
      </c>
      <c r="AP95" s="17" t="s">
        <v>33</v>
      </c>
      <c r="AQ95" s="17" t="s">
        <v>34</v>
      </c>
      <c r="AR95" s="17" t="s">
        <v>59</v>
      </c>
      <c r="AS95" s="17" t="s">
        <v>35</v>
      </c>
      <c r="AT95" s="17" t="s">
        <v>38</v>
      </c>
      <c r="AU95" s="17"/>
      <c r="AV95" s="17"/>
      <c r="AW95" s="17"/>
      <c r="AX95" s="15"/>
      <c r="AY95" s="15"/>
      <c r="BA95">
        <v>1</v>
      </c>
      <c r="BB95" s="18">
        <v>1</v>
      </c>
      <c r="BC95">
        <v>0</v>
      </c>
      <c r="BD95" s="19"/>
      <c r="BE95" s="19">
        <v>2</v>
      </c>
      <c r="BF95" s="20">
        <v>2</v>
      </c>
      <c r="BG95" s="20">
        <v>5</v>
      </c>
      <c r="BH95" s="21">
        <v>1</v>
      </c>
      <c r="BI95" s="21">
        <v>9</v>
      </c>
      <c r="BJ95" s="21">
        <v>7</v>
      </c>
      <c r="BK95" s="21">
        <v>5</v>
      </c>
      <c r="BL95">
        <v>3</v>
      </c>
      <c r="BM95" s="18">
        <v>1</v>
      </c>
      <c r="BN95">
        <v>0</v>
      </c>
      <c r="BO95" s="26">
        <v>6</v>
      </c>
      <c r="BP95">
        <v>2</v>
      </c>
      <c r="BQ95" s="13" t="s">
        <v>46</v>
      </c>
      <c r="BR95" s="13"/>
      <c r="BU95">
        <v>4</v>
      </c>
      <c r="BV95" s="13" t="s">
        <v>49</v>
      </c>
      <c r="BW95" s="13"/>
      <c r="BZ95" s="5">
        <v>5</v>
      </c>
      <c r="CA95" s="13" t="s">
        <v>52</v>
      </c>
    </row>
    <row r="96" spans="40:75" ht="12.75">
      <c r="AN96">
        <v>5</v>
      </c>
      <c r="AO96" s="14" t="s">
        <v>39</v>
      </c>
      <c r="AP96" s="14" t="s">
        <v>42</v>
      </c>
      <c r="AQ96" s="14" t="s">
        <v>37</v>
      </c>
      <c r="AR96" s="14" t="s">
        <v>35</v>
      </c>
      <c r="AS96" s="14" t="s">
        <v>38</v>
      </c>
      <c r="AT96" s="14" t="s">
        <v>35</v>
      </c>
      <c r="AU96" s="14" t="s">
        <v>40</v>
      </c>
      <c r="AV96" s="14" t="s">
        <v>33</v>
      </c>
      <c r="AW96" s="14" t="s">
        <v>41</v>
      </c>
      <c r="AX96" s="14"/>
      <c r="AY96" s="14"/>
      <c r="BA96" s="7">
        <v>6</v>
      </c>
      <c r="BB96">
        <v>2</v>
      </c>
      <c r="BC96" s="9">
        <v>2</v>
      </c>
      <c r="BD96" s="22"/>
      <c r="BE96" s="22"/>
      <c r="BL96" s="7">
        <v>2</v>
      </c>
      <c r="BM96">
        <v>1</v>
      </c>
      <c r="BN96" s="9">
        <v>2</v>
      </c>
      <c r="BP96">
        <v>4</v>
      </c>
      <c r="BQ96" s="13" t="s">
        <v>47</v>
      </c>
      <c r="BR96" s="13"/>
      <c r="BU96">
        <v>5</v>
      </c>
      <c r="BV96" s="13" t="s">
        <v>50</v>
      </c>
      <c r="BW96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2014-05-31T14:01:43Z</dcterms:created>
  <dcterms:modified xsi:type="dcterms:W3CDTF">2014-05-31T17:12:29Z</dcterms:modified>
  <cp:category/>
  <cp:version/>
  <cp:contentType/>
  <cp:contentStatus/>
</cp:coreProperties>
</file>