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0275" activeTab="0"/>
  </bookViews>
  <sheets>
    <sheet name="Sheet1" sheetId="1" r:id="rId1"/>
    <sheet name="Sheet2" sheetId="2" r:id="rId2"/>
    <sheet name="Sheet3" sheetId="3" r:id="rId3"/>
  </sheets>
  <definedNames>
    <definedName name="TL_5">'Sheet1'!$O$3:$O$5</definedName>
    <definedName name="TL_D">'Sheet1'!$N$3:$N$4</definedName>
    <definedName name="НСП">'Sheet1'!$O$3:$O$5</definedName>
    <definedName name="ПСН">'Sheet1'!$N$3:$N$4</definedName>
  </definedNames>
  <calcPr fullCalcOnLoad="1"/>
</workbook>
</file>

<file path=xl/sharedStrings.xml><?xml version="1.0" encoding="utf-8"?>
<sst xmlns="http://schemas.openxmlformats.org/spreadsheetml/2006/main" count="82" uniqueCount="42">
  <si>
    <t>GMX507</t>
  </si>
  <si>
    <t>зеркальный</t>
  </si>
  <si>
    <t>GMX555 WB</t>
  </si>
  <si>
    <t>GMX555 NB</t>
  </si>
  <si>
    <t>GMX567 NB-A</t>
  </si>
  <si>
    <t>GMX567 HB-WB</t>
  </si>
  <si>
    <t>GMX455</t>
  </si>
  <si>
    <t>GMX455 WB</t>
  </si>
  <si>
    <t>GMX460 NB</t>
  </si>
  <si>
    <t>GMX460 NB-A</t>
  </si>
  <si>
    <t>GMX607</t>
  </si>
  <si>
    <t>GMX655 WB</t>
  </si>
  <si>
    <t>GMX655 NB</t>
  </si>
  <si>
    <t>GMX667 NB-A</t>
  </si>
  <si>
    <t>GMX667 HB-WB</t>
  </si>
  <si>
    <t>GMX355</t>
  </si>
  <si>
    <t>GMX355 WB</t>
  </si>
  <si>
    <t>GMX360 NB</t>
  </si>
  <si>
    <t>зеркальный 1</t>
  </si>
  <si>
    <t>зеркальный 2</t>
  </si>
  <si>
    <t>зеркальный 3</t>
  </si>
  <si>
    <t>зеркальный 4</t>
  </si>
  <si>
    <t>зеркальный 5</t>
  </si>
  <si>
    <t>матированный 1</t>
  </si>
  <si>
    <t>матированный 2</t>
  </si>
  <si>
    <t>матированный 3</t>
  </si>
  <si>
    <t>матированный 4</t>
  </si>
  <si>
    <t>Прибор</t>
  </si>
  <si>
    <t>ПСН</t>
  </si>
  <si>
    <t>НСП</t>
  </si>
  <si>
    <t>Материал</t>
  </si>
  <si>
    <t>корпус</t>
  </si>
  <si>
    <t>серия</t>
  </si>
  <si>
    <t>матированный</t>
  </si>
  <si>
    <t>ПСНзеркальный</t>
  </si>
  <si>
    <t>НСПзеркальный</t>
  </si>
  <si>
    <t>НСПматированный</t>
  </si>
  <si>
    <t>ПСНматированный</t>
  </si>
  <si>
    <t>Сцепка выбранных позиций</t>
  </si>
  <si>
    <t>Подстановка в массив для выбора информации по формуле "если".</t>
  </si>
  <si>
    <t>-</t>
  </si>
  <si>
    <t>Чтобы не отражались нули, поставте прочерк, или снимите галочку по картинке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</si>
</sst>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left"/>
    </xf>
    <xf numFmtId="0" fontId="19" fillId="0" borderId="10" xfId="0" applyFont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7</xdr:row>
      <xdr:rowOff>28575</xdr:rowOff>
    </xdr:from>
    <xdr:to>
      <xdr:col>4</xdr:col>
      <xdr:colOff>485775</xdr:colOff>
      <xdr:row>12</xdr:row>
      <xdr:rowOff>47625</xdr:rowOff>
    </xdr:to>
    <xdr:sp>
      <xdr:nvSpPr>
        <xdr:cNvPr id="1" name="Straight Arrow Connector 2"/>
        <xdr:cNvSpPr>
          <a:spLocks/>
        </xdr:cNvSpPr>
      </xdr:nvSpPr>
      <xdr:spPr>
        <a:xfrm flipH="1" flipV="1">
          <a:off x="3390900" y="1362075"/>
          <a:ext cx="104775" cy="9715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12</xdr:row>
      <xdr:rowOff>9525</xdr:rowOff>
    </xdr:from>
    <xdr:to>
      <xdr:col>7</xdr:col>
      <xdr:colOff>514350</xdr:colOff>
      <xdr:row>16</xdr:row>
      <xdr:rowOff>152400</xdr:rowOff>
    </xdr:to>
    <xdr:sp>
      <xdr:nvSpPr>
        <xdr:cNvPr id="2" name="Rectangle 6"/>
        <xdr:cNvSpPr>
          <a:spLocks/>
        </xdr:cNvSpPr>
      </xdr:nvSpPr>
      <xdr:spPr>
        <a:xfrm>
          <a:off x="1343025" y="2295525"/>
          <a:ext cx="4333875" cy="904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должен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появляться выпадающий список в зависимости от прибора и материала, т.е. первый список равен значениям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I4:I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8, второй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I9:I12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,третий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L4:L8;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четвертый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L9:L11</a:t>
          </a:r>
        </a:p>
      </xdr:txBody>
    </xdr:sp>
    <xdr:clientData/>
  </xdr:twoCellAnchor>
  <xdr:twoCellAnchor>
    <xdr:from>
      <xdr:col>11</xdr:col>
      <xdr:colOff>57150</xdr:colOff>
      <xdr:row>27</xdr:row>
      <xdr:rowOff>57150</xdr:rowOff>
    </xdr:from>
    <xdr:to>
      <xdr:col>11</xdr:col>
      <xdr:colOff>133350</xdr:colOff>
      <xdr:row>32</xdr:row>
      <xdr:rowOff>152400</xdr:rowOff>
    </xdr:to>
    <xdr:sp>
      <xdr:nvSpPr>
        <xdr:cNvPr id="3" name="Straight Arrow Connector 2"/>
        <xdr:cNvSpPr>
          <a:spLocks/>
        </xdr:cNvSpPr>
      </xdr:nvSpPr>
      <xdr:spPr>
        <a:xfrm flipH="1" flipV="1">
          <a:off x="9344025" y="5219700"/>
          <a:ext cx="76200" cy="1047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22</xdr:row>
      <xdr:rowOff>66675</xdr:rowOff>
    </xdr:from>
    <xdr:to>
      <xdr:col>7</xdr:col>
      <xdr:colOff>762000</xdr:colOff>
      <xdr:row>46</xdr:row>
      <xdr:rowOff>161925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276725"/>
          <a:ext cx="5838825" cy="466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34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4" max="4" width="17.7109375" style="0" customWidth="1"/>
    <col min="5" max="5" width="14.00390625" style="0" customWidth="1"/>
    <col min="8" max="8" width="16.140625" style="0" customWidth="1"/>
    <col min="10" max="10" width="16.8515625" style="0" customWidth="1"/>
    <col min="11" max="11" width="19.7109375" style="0" customWidth="1"/>
    <col min="12" max="12" width="20.28125" style="0" customWidth="1"/>
    <col min="13" max="13" width="22.57421875" style="0" customWidth="1"/>
  </cols>
  <sheetData>
    <row r="3" spans="9:15" ht="15">
      <c r="I3" t="s">
        <v>28</v>
      </c>
      <c r="L3" t="s">
        <v>29</v>
      </c>
      <c r="N3">
        <v>100</v>
      </c>
      <c r="O3">
        <v>25</v>
      </c>
    </row>
    <row r="4" spans="8:15" ht="15">
      <c r="H4" t="s">
        <v>18</v>
      </c>
      <c r="I4" t="s">
        <v>0</v>
      </c>
      <c r="K4" t="s">
        <v>18</v>
      </c>
      <c r="L4" t="s">
        <v>10</v>
      </c>
      <c r="N4">
        <v>200</v>
      </c>
      <c r="O4">
        <v>45</v>
      </c>
    </row>
    <row r="5" spans="8:15" ht="15">
      <c r="H5" t="s">
        <v>19</v>
      </c>
      <c r="I5" t="s">
        <v>2</v>
      </c>
      <c r="K5" t="s">
        <v>19</v>
      </c>
      <c r="L5" t="s">
        <v>11</v>
      </c>
      <c r="O5">
        <v>54</v>
      </c>
    </row>
    <row r="6" spans="2:12" ht="15">
      <c r="B6" t="s">
        <v>27</v>
      </c>
      <c r="C6" t="s">
        <v>32</v>
      </c>
      <c r="D6" s="1" t="s">
        <v>30</v>
      </c>
      <c r="E6" t="s">
        <v>31</v>
      </c>
      <c r="H6" t="s">
        <v>20</v>
      </c>
      <c r="I6" t="s">
        <v>3</v>
      </c>
      <c r="K6" t="s">
        <v>20</v>
      </c>
      <c r="L6" t="s">
        <v>12</v>
      </c>
    </row>
    <row r="7" spans="2:12" ht="15">
      <c r="B7" t="s">
        <v>28</v>
      </c>
      <c r="C7">
        <v>100</v>
      </c>
      <c r="D7" t="s">
        <v>1</v>
      </c>
      <c r="H7" t="s">
        <v>21</v>
      </c>
      <c r="I7" t="s">
        <v>4</v>
      </c>
      <c r="K7" t="s">
        <v>21</v>
      </c>
      <c r="L7" t="s">
        <v>13</v>
      </c>
    </row>
    <row r="8" spans="8:12" ht="15">
      <c r="H8" t="s">
        <v>22</v>
      </c>
      <c r="I8" t="s">
        <v>5</v>
      </c>
      <c r="K8" t="s">
        <v>22</v>
      </c>
      <c r="L8" t="s">
        <v>14</v>
      </c>
    </row>
    <row r="9" spans="8:12" ht="15">
      <c r="H9" t="s">
        <v>23</v>
      </c>
      <c r="I9" t="s">
        <v>6</v>
      </c>
      <c r="K9" t="s">
        <v>23</v>
      </c>
      <c r="L9" t="s">
        <v>15</v>
      </c>
    </row>
    <row r="10" spans="8:12" ht="15">
      <c r="H10" t="s">
        <v>24</v>
      </c>
      <c r="I10" t="s">
        <v>7</v>
      </c>
      <c r="K10" t="s">
        <v>24</v>
      </c>
      <c r="L10" t="s">
        <v>16</v>
      </c>
    </row>
    <row r="11" spans="8:12" ht="15">
      <c r="H11" t="s">
        <v>25</v>
      </c>
      <c r="I11" t="s">
        <v>8</v>
      </c>
      <c r="K11" t="s">
        <v>25</v>
      </c>
      <c r="L11" t="s">
        <v>17</v>
      </c>
    </row>
    <row r="12" spans="8:9" ht="15">
      <c r="H12" t="s">
        <v>26</v>
      </c>
      <c r="I12" t="s">
        <v>9</v>
      </c>
    </row>
    <row r="15" ht="15">
      <c r="I15" s="12" t="s">
        <v>41</v>
      </c>
    </row>
    <row r="19" ht="15.75" thickBot="1"/>
    <row r="20" spans="2:10" ht="15.75" thickBot="1">
      <c r="B20" s="5" t="s">
        <v>27</v>
      </c>
      <c r="C20" s="6" t="s">
        <v>32</v>
      </c>
      <c r="D20" s="7" t="s">
        <v>30</v>
      </c>
      <c r="E20" s="8" t="s">
        <v>31</v>
      </c>
      <c r="I20" s="3" t="s">
        <v>28</v>
      </c>
      <c r="J20" s="9" t="s">
        <v>1</v>
      </c>
    </row>
    <row r="21" spans="2:12" ht="15">
      <c r="B21" s="4" t="s">
        <v>29</v>
      </c>
      <c r="C21" s="4">
        <v>100</v>
      </c>
      <c r="D21" s="4" t="s">
        <v>33</v>
      </c>
      <c r="E21" s="4" t="s">
        <v>15</v>
      </c>
      <c r="I21" s="3" t="s">
        <v>29</v>
      </c>
      <c r="J21" s="9" t="s">
        <v>33</v>
      </c>
      <c r="L21" t="s">
        <v>38</v>
      </c>
    </row>
    <row r="22" spans="9:14" ht="15">
      <c r="I22" s="10">
        <v>100</v>
      </c>
      <c r="K22" t="s">
        <v>28</v>
      </c>
      <c r="L22" s="2" t="str">
        <f>CONCATENATE(B21,D21)</f>
        <v>НСПматированный</v>
      </c>
      <c r="N22" t="s">
        <v>29</v>
      </c>
    </row>
    <row r="23" spans="9:14" ht="15">
      <c r="I23" s="10">
        <v>200</v>
      </c>
      <c r="J23" t="s">
        <v>34</v>
      </c>
      <c r="K23" t="s">
        <v>0</v>
      </c>
      <c r="L23" s="3" t="str">
        <f>IF($L$22=$J$23,K23,IF($L$22=$J$29,K29,IF($L$22=$M$23,N23,N29)))</f>
        <v>GMX355</v>
      </c>
      <c r="M23" t="s">
        <v>35</v>
      </c>
      <c r="N23" t="s">
        <v>10</v>
      </c>
    </row>
    <row r="24" spans="11:14" ht="15">
      <c r="K24" t="s">
        <v>2</v>
      </c>
      <c r="L24" s="3" t="str">
        <f>IF($L$22=$J$23,K24,IF($L$22=$J$29,K30,IF($L$22=$M$23,N24,N30)))</f>
        <v>GMX355 WB</v>
      </c>
      <c r="N24" t="s">
        <v>11</v>
      </c>
    </row>
    <row r="25" spans="11:14" ht="15">
      <c r="K25" t="s">
        <v>3</v>
      </c>
      <c r="L25" s="3" t="str">
        <f>IF($L$22=$J$23,K25,IF($L$22=$J$29,K31,IF($L$22=$M$23,N25,N31)))</f>
        <v>GMX360 NB</v>
      </c>
      <c r="N25" t="s">
        <v>12</v>
      </c>
    </row>
    <row r="26" spans="11:14" ht="15">
      <c r="K26" t="s">
        <v>4</v>
      </c>
      <c r="L26" s="11" t="str">
        <f>IF($L$22=$J$23,K26,IF($L$22=$J$29,K32,IF($L$22=$M$23,N26,N32)))</f>
        <v>-</v>
      </c>
      <c r="N26" t="s">
        <v>13</v>
      </c>
    </row>
    <row r="27" spans="11:14" ht="15">
      <c r="K27" t="s">
        <v>5</v>
      </c>
      <c r="L27" s="11" t="str">
        <f>IF($L$22=$J$23,K27,IF($L$22=$J$29,K33,IF($L$22=$M$23,N27,N33)))</f>
        <v>-</v>
      </c>
      <c r="N27" t="s">
        <v>14</v>
      </c>
    </row>
    <row r="29" spans="10:14" ht="15">
      <c r="J29" t="s">
        <v>37</v>
      </c>
      <c r="K29" t="s">
        <v>6</v>
      </c>
      <c r="M29" t="s">
        <v>36</v>
      </c>
      <c r="N29" t="s">
        <v>15</v>
      </c>
    </row>
    <row r="30" spans="11:14" ht="15">
      <c r="K30" t="s">
        <v>7</v>
      </c>
      <c r="N30" t="s">
        <v>16</v>
      </c>
    </row>
    <row r="31" spans="11:14" ht="15">
      <c r="K31" t="s">
        <v>8</v>
      </c>
      <c r="N31" t="s">
        <v>17</v>
      </c>
    </row>
    <row r="32" spans="11:14" ht="15">
      <c r="K32" t="s">
        <v>9</v>
      </c>
      <c r="N32" t="s">
        <v>40</v>
      </c>
    </row>
    <row r="33" spans="11:14" ht="15">
      <c r="K33" t="s">
        <v>40</v>
      </c>
      <c r="N33" t="s">
        <v>40</v>
      </c>
    </row>
    <row r="34" ht="15">
      <c r="L34" t="s">
        <v>39</v>
      </c>
    </row>
  </sheetData>
  <sheetProtection/>
  <dataValidations count="9">
    <dataValidation type="list" allowBlank="1" showInputMessage="1" showErrorMessage="1" sqref="B7">
      <formula1>"ПСН,НСП"</formula1>
    </dataValidation>
    <dataValidation type="list" allowBlank="1" showInputMessage="1" showErrorMessage="1" sqref="D7">
      <formula1>"зеркальный,матированный"</formula1>
    </dataValidation>
    <dataValidation type="list" allowBlank="1" showInputMessage="1" showErrorMessage="1" sqref="C7">
      <formula1>INDIRECT($B$7)</formula1>
    </dataValidation>
    <dataValidation type="list" allowBlank="1" showInputMessage="1" showErrorMessage="1" sqref="E19">
      <formula1>"IF(AND($D$7=зеркальный"",$B$7=""ПСН""),$I$4:$I$8,$I$9:$I$12)"</formula1>
    </dataValidation>
    <dataValidation type="list" allowBlank="1" showInputMessage="1" showErrorMessage="1" sqref="F19">
      <formula1>"IF($B$7=""НСП"",OFFSET($H$4,MATCH(G8,БюджетColumn,0)-1,1,COUNTIF(БюджетColumn,G8),1),0)"</formula1>
    </dataValidation>
    <dataValidation type="list" allowBlank="1" showInputMessage="1" showErrorMessage="1" sqref="B21">
      <formula1>$I$20:$I$21</formula1>
    </dataValidation>
    <dataValidation type="list" allowBlank="1" showInputMessage="1" showErrorMessage="1" sqref="C21">
      <formula1>$I$22:$I$23</formula1>
    </dataValidation>
    <dataValidation type="list" allowBlank="1" showInputMessage="1" showErrorMessage="1" sqref="D21">
      <formula1>$J$20:$J$21</formula1>
    </dataValidation>
    <dataValidation type="list" allowBlank="1" showInputMessage="1" showErrorMessage="1" sqref="E21">
      <formula1>$L$23:$L$27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Markelova</dc:creator>
  <cp:keywords/>
  <dc:description/>
  <cp:lastModifiedBy>chikov</cp:lastModifiedBy>
  <dcterms:created xsi:type="dcterms:W3CDTF">2012-03-11T14:03:59Z</dcterms:created>
  <dcterms:modified xsi:type="dcterms:W3CDTF">2012-03-13T08:52:32Z</dcterms:modified>
  <cp:category/>
  <cp:version/>
  <cp:contentType/>
  <cp:contentStatus/>
</cp:coreProperties>
</file>