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35" activeTab="1"/>
  </bookViews>
  <sheets>
    <sheet name="Вид" sheetId="1" r:id="rId1"/>
    <sheet name="Доработка" sheetId="2" r:id="rId2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C5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кол-во перестроек </t>
        </r>
      </text>
    </comment>
    <comment ref="C6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кол-во перестроек </t>
        </r>
      </text>
    </comment>
    <comment ref="C7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кол-во перестроек </t>
        </r>
      </text>
    </comment>
    <comment ref="C8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кол-во перестроек </t>
        </r>
      </text>
    </comment>
    <comment ref="C9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кол-во перестроек </t>
        </r>
      </text>
    </comment>
    <comment ref="C10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кол-во перестроек </t>
        </r>
      </text>
    </comment>
    <comment ref="C1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кол-во перестроек </t>
        </r>
      </text>
    </comment>
    <comment ref="C12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кол-во перестроек </t>
        </r>
      </text>
    </comment>
    <comment ref="C1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кол-во перестроек </t>
        </r>
      </text>
    </comment>
    <comment ref="C14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кол-во перестроек </t>
        </r>
      </text>
    </comment>
    <comment ref="C15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кол-во перестроек </t>
        </r>
      </text>
    </comment>
    <comment ref="C16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кол-во перестроек </t>
        </r>
      </text>
    </comment>
    <comment ref="C17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кол-во перестроек </t>
        </r>
      </text>
    </comment>
    <comment ref="C18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кол-во перестроек </t>
        </r>
      </text>
    </comment>
    <comment ref="C19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кол-во перестроек </t>
        </r>
      </text>
    </comment>
    <comment ref="C20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кол-во перестроек </t>
        </r>
      </text>
    </comment>
    <comment ref="C26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 этой ячейке необходим иготовый результат вычисления в столбце С:  какое кол-во заготовок не хватает или лишнее,за промежуток  всего рабочего времени т.е. 10 часов=В1,учитывая что ячейки могут содержать 0 перестроек и не нужно учитывать кол-во шт. в строке на против.</t>
        </r>
      </text>
    </comment>
  </commentList>
</comments>
</file>

<file path=xl/comments2.xml><?xml version="1.0" encoding="utf-8"?>
<comments xmlns="http://schemas.openxmlformats.org/spreadsheetml/2006/main">
  <authors>
    <author>Nobody</author>
  </authors>
  <commentList>
    <comment ref="D12" authorId="0">
      <text>
        <r>
          <rPr>
            <b/>
            <sz val="9"/>
            <rFont val="Tahoma"/>
            <family val="2"/>
          </rPr>
          <t>Nobody:</t>
        </r>
        <r>
          <rPr>
            <sz val="9"/>
            <rFont val="Tahoma"/>
            <family val="2"/>
          </rPr>
          <t xml:space="preserve">
Считает правильно,но надо,что бы считала отдельно каждую строку,если D7-D11&gt;0,учитывая что этот диапазонкол-ва строк может увеличиваться или уменьшаться.</t>
        </r>
      </text>
    </comment>
  </commentList>
</comments>
</file>

<file path=xl/sharedStrings.xml><?xml version="1.0" encoding="utf-8"?>
<sst xmlns="http://schemas.openxmlformats.org/spreadsheetml/2006/main" count="75" uniqueCount="65">
  <si>
    <t>Продолжительность рабочего дня ч.</t>
  </si>
  <si>
    <t>Цех №1</t>
  </si>
  <si>
    <t>Цех №2</t>
  </si>
  <si>
    <t>Врямя на перенастройку одного станка мин.</t>
  </si>
  <si>
    <t>Производ.станка в час</t>
  </si>
  <si>
    <t>Станки</t>
  </si>
  <si>
    <t>Необходимо выполнить  шт.</t>
  </si>
  <si>
    <t>YKMB</t>
  </si>
  <si>
    <t>ЛТ-1</t>
  </si>
  <si>
    <t>РВД                   (Флексопечать)</t>
  </si>
  <si>
    <t>YIT (прокатной)</t>
  </si>
  <si>
    <t>Тигель</t>
  </si>
  <si>
    <t>РРМ(1)</t>
  </si>
  <si>
    <t>РРМ(2)</t>
  </si>
  <si>
    <t>Склейка в ручную(8чел)</t>
  </si>
  <si>
    <t>CURIONI</t>
  </si>
  <si>
    <t>Тихоход (ручн.подача)</t>
  </si>
  <si>
    <t>РРМ(3)</t>
  </si>
  <si>
    <t>Склейка в ручную(4ч)</t>
  </si>
  <si>
    <t>Кол-во перенастроек</t>
  </si>
  <si>
    <t>Заготовка №1</t>
  </si>
  <si>
    <t>Заготовка №2</t>
  </si>
  <si>
    <t>Заготовка №3</t>
  </si>
  <si>
    <t>Заготовка №4</t>
  </si>
  <si>
    <t>Заготовка №5</t>
  </si>
  <si>
    <t>Заготовка №6</t>
  </si>
  <si>
    <t>Заготовка №7</t>
  </si>
  <si>
    <t>Заготовка №8</t>
  </si>
  <si>
    <t>Заготовка №9</t>
  </si>
  <si>
    <t>Заготовка №10</t>
  </si>
  <si>
    <t>Заготовка №11</t>
  </si>
  <si>
    <t>Заготовка №12</t>
  </si>
  <si>
    <t>Заготовка №13</t>
  </si>
  <si>
    <t>Заготовка №14</t>
  </si>
  <si>
    <t>Заготовка №15</t>
  </si>
  <si>
    <t>Заготовка №16</t>
  </si>
  <si>
    <t>Всего Кол-во перенастроек</t>
  </si>
  <si>
    <t>Общее Кол-во времени на перен.</t>
  </si>
  <si>
    <t>Мах кол-во изделий за рабочую смену</t>
  </si>
  <si>
    <t>????</t>
  </si>
  <si>
    <t>9. End Sub  </t>
  </si>
  <si>
    <r>
      <t>9. End</t>
    </r>
    <r>
      <rPr>
        <sz val="9"/>
        <color indexed="8"/>
        <rFont val="Consolas"/>
        <family val="3"/>
      </rPr>
      <t> </t>
    </r>
    <r>
      <rPr>
        <b/>
        <sz val="9"/>
        <color indexed="21"/>
        <rFont val="Consolas"/>
        <family val="3"/>
      </rPr>
      <t>Sub</t>
    </r>
    <r>
      <rPr>
        <sz val="9"/>
        <color indexed="8"/>
        <rFont val="Consolas"/>
        <family val="3"/>
      </rPr>
      <t>  </t>
    </r>
  </si>
  <si>
    <t>8.         End If  </t>
  </si>
  <si>
    <r>
      <t>8.         </t>
    </r>
    <r>
      <rPr>
        <b/>
        <sz val="9"/>
        <color indexed="21"/>
        <rFont val="Consolas"/>
        <family val="3"/>
      </rPr>
      <t>End</t>
    </r>
    <r>
      <rPr>
        <sz val="9"/>
        <color indexed="8"/>
        <rFont val="Consolas"/>
        <family val="3"/>
      </rPr>
      <t> </t>
    </r>
    <r>
      <rPr>
        <b/>
        <sz val="9"/>
        <color indexed="21"/>
        <rFont val="Consolas"/>
        <family val="3"/>
      </rPr>
      <t>If</t>
    </r>
    <r>
      <rPr>
        <sz val="9"/>
        <color indexed="8"/>
        <rFont val="Consolas"/>
        <family val="3"/>
      </rPr>
      <t>  </t>
    </r>
  </si>
  <si>
    <t>7.             End With  </t>
  </si>
  <si>
    <r>
      <t>7.             </t>
    </r>
    <r>
      <rPr>
        <b/>
        <sz val="9"/>
        <color indexed="21"/>
        <rFont val="Consolas"/>
        <family val="3"/>
      </rPr>
      <t>End</t>
    </r>
    <r>
      <rPr>
        <sz val="9"/>
        <color indexed="8"/>
        <rFont val="Consolas"/>
        <family val="3"/>
      </rPr>
      <t> </t>
    </r>
    <r>
      <rPr>
        <b/>
        <sz val="9"/>
        <color indexed="21"/>
        <rFont val="Consolas"/>
        <family val="3"/>
      </rPr>
      <t>With</t>
    </r>
    <r>
      <rPr>
        <sz val="9"/>
        <color indexed="8"/>
        <rFont val="Consolas"/>
        <family val="3"/>
      </rPr>
      <t>  </t>
    </r>
  </si>
  <si>
    <t>6.                 .EntireColumn.AutoFit  </t>
  </si>
  <si>
    <t>5.                 .Value = Now  </t>
  </si>
  <si>
    <t>4.             With Target(1, 2)  </t>
  </si>
  <si>
    <r>
      <t>4.             </t>
    </r>
    <r>
      <rPr>
        <b/>
        <sz val="9"/>
        <color indexed="21"/>
        <rFont val="Consolas"/>
        <family val="3"/>
      </rPr>
      <t>With</t>
    </r>
    <r>
      <rPr>
        <sz val="9"/>
        <color indexed="8"/>
        <rFont val="Consolas"/>
        <family val="3"/>
      </rPr>
      <t> Target(1, 2)  </t>
    </r>
  </si>
  <si>
    <t>3.         If Not Intersect(Target, Range("A2:A100")) Is Nothing Then  </t>
  </si>
  <si>
    <r>
      <t>3.         </t>
    </r>
    <r>
      <rPr>
        <b/>
        <sz val="9"/>
        <color indexed="21"/>
        <rFont val="Consolas"/>
        <family val="3"/>
      </rPr>
      <t>If</t>
    </r>
    <r>
      <rPr>
        <sz val="9"/>
        <color indexed="8"/>
        <rFont val="Consolas"/>
        <family val="3"/>
      </rPr>
      <t> </t>
    </r>
    <r>
      <rPr>
        <b/>
        <sz val="9"/>
        <color indexed="21"/>
        <rFont val="Consolas"/>
        <family val="3"/>
      </rPr>
      <t>Not</t>
    </r>
    <r>
      <rPr>
        <sz val="9"/>
        <color indexed="8"/>
        <rFont val="Consolas"/>
        <family val="3"/>
      </rPr>
      <t> Intersect(Target, Range(</t>
    </r>
    <r>
      <rPr>
        <sz val="9"/>
        <color indexed="12"/>
        <rFont val="Consolas"/>
        <family val="3"/>
      </rPr>
      <t>"A2:A100"</t>
    </r>
    <r>
      <rPr>
        <sz val="9"/>
        <color indexed="8"/>
        <rFont val="Consolas"/>
        <family val="3"/>
      </rPr>
      <t>)) </t>
    </r>
    <r>
      <rPr>
        <b/>
        <sz val="9"/>
        <color indexed="21"/>
        <rFont val="Consolas"/>
        <family val="3"/>
      </rPr>
      <t>Is</t>
    </r>
    <r>
      <rPr>
        <sz val="9"/>
        <color indexed="8"/>
        <rFont val="Consolas"/>
        <family val="3"/>
      </rPr>
      <t> </t>
    </r>
    <r>
      <rPr>
        <b/>
        <sz val="9"/>
        <color indexed="21"/>
        <rFont val="Consolas"/>
        <family val="3"/>
      </rPr>
      <t>Nothing</t>
    </r>
    <r>
      <rPr>
        <sz val="9"/>
        <color indexed="8"/>
        <rFont val="Consolas"/>
        <family val="3"/>
      </rPr>
      <t> </t>
    </r>
    <r>
      <rPr>
        <b/>
        <sz val="9"/>
        <color indexed="21"/>
        <rFont val="Consolas"/>
        <family val="3"/>
      </rPr>
      <t>Then</t>
    </r>
    <r>
      <rPr>
        <sz val="9"/>
        <color indexed="8"/>
        <rFont val="Consolas"/>
        <family val="3"/>
      </rPr>
      <t>  </t>
    </r>
  </si>
  <si>
    <t>2.     If Target.Cells.Count &gt; 1 Then Exit Sub  </t>
  </si>
  <si>
    <r>
      <t>2.     </t>
    </r>
    <r>
      <rPr>
        <b/>
        <sz val="9"/>
        <color indexed="21"/>
        <rFont val="Consolas"/>
        <family val="3"/>
      </rPr>
      <t>If</t>
    </r>
    <r>
      <rPr>
        <sz val="9"/>
        <color indexed="8"/>
        <rFont val="Consolas"/>
        <family val="3"/>
      </rPr>
      <t> Target.Cells.Count &gt; 1 </t>
    </r>
    <r>
      <rPr>
        <b/>
        <sz val="9"/>
        <color indexed="21"/>
        <rFont val="Consolas"/>
        <family val="3"/>
      </rPr>
      <t>Then</t>
    </r>
    <r>
      <rPr>
        <sz val="9"/>
        <color indexed="8"/>
        <rFont val="Consolas"/>
        <family val="3"/>
      </rPr>
      <t> </t>
    </r>
    <r>
      <rPr>
        <b/>
        <sz val="9"/>
        <color indexed="21"/>
        <rFont val="Consolas"/>
        <family val="3"/>
      </rPr>
      <t>Exit</t>
    </r>
    <r>
      <rPr>
        <sz val="9"/>
        <color indexed="8"/>
        <rFont val="Consolas"/>
        <family val="3"/>
      </rPr>
      <t> </t>
    </r>
    <r>
      <rPr>
        <b/>
        <sz val="9"/>
        <color indexed="21"/>
        <rFont val="Consolas"/>
        <family val="3"/>
      </rPr>
      <t>Sub</t>
    </r>
    <r>
      <rPr>
        <sz val="9"/>
        <color indexed="8"/>
        <rFont val="Consolas"/>
        <family val="3"/>
      </rPr>
      <t>  </t>
    </r>
  </si>
  <si>
    <t>1. Private Sub Worksheet_Change(ByVal Target As Range)  </t>
  </si>
  <si>
    <r>
      <t>1. Private</t>
    </r>
    <r>
      <rPr>
        <sz val="9"/>
        <color indexed="8"/>
        <rFont val="Consolas"/>
        <family val="3"/>
      </rPr>
      <t> </t>
    </r>
    <r>
      <rPr>
        <b/>
        <sz val="9"/>
        <color indexed="21"/>
        <rFont val="Consolas"/>
        <family val="3"/>
      </rPr>
      <t>Sub</t>
    </r>
    <r>
      <rPr>
        <sz val="9"/>
        <color indexed="8"/>
        <rFont val="Consolas"/>
        <family val="3"/>
      </rPr>
      <t> Worksheet_Change(</t>
    </r>
    <r>
      <rPr>
        <b/>
        <sz val="9"/>
        <color indexed="21"/>
        <rFont val="Consolas"/>
        <family val="3"/>
      </rPr>
      <t>ByVal</t>
    </r>
    <r>
      <rPr>
        <sz val="9"/>
        <color indexed="8"/>
        <rFont val="Consolas"/>
        <family val="3"/>
      </rPr>
      <t> Target </t>
    </r>
    <r>
      <rPr>
        <b/>
        <sz val="9"/>
        <color indexed="21"/>
        <rFont val="Consolas"/>
        <family val="3"/>
      </rPr>
      <t>As</t>
    </r>
    <r>
      <rPr>
        <sz val="9"/>
        <color indexed="8"/>
        <rFont val="Consolas"/>
        <family val="3"/>
      </rPr>
      <t> Range)  </t>
    </r>
  </si>
  <si>
    <t xml:space="preserve">Кол-во  </t>
  </si>
  <si>
    <t>Загруженность на смену</t>
  </si>
  <si>
    <t>Заготовка</t>
  </si>
  <si>
    <t>I</t>
  </si>
  <si>
    <t>Кол-во тыс./шт.</t>
  </si>
  <si>
    <t>Наименование</t>
  </si>
  <si>
    <t>Робочее время</t>
  </si>
  <si>
    <t>Время переналадки</t>
  </si>
  <si>
    <t>Обработки на станках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</si>
</sst>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9"/>
      <color indexed="21"/>
      <name val="Consolas"/>
      <family val="3"/>
    </font>
    <font>
      <sz val="9"/>
      <color indexed="8"/>
      <name val="Consolas"/>
      <family val="3"/>
    </font>
    <font>
      <sz val="9"/>
      <color indexed="12"/>
      <name val="Consola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6699"/>
      <name val="Consolas"/>
      <family val="3"/>
    </font>
    <font>
      <sz val="9"/>
      <color rgb="FF000000"/>
      <name val="Consolas"/>
      <family val="3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medium"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 vertical="center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38" fillId="36" borderId="14" xfId="0" applyFont="1" applyFill="1" applyBorder="1" applyAlignment="1">
      <alignment horizontal="center"/>
    </xf>
    <xf numFmtId="0" fontId="38" fillId="36" borderId="15" xfId="0" applyFont="1" applyFill="1" applyBorder="1" applyAlignment="1">
      <alignment horizontal="center"/>
    </xf>
    <xf numFmtId="0" fontId="38" fillId="36" borderId="16" xfId="0" applyFont="1" applyFill="1" applyBorder="1" applyAlignment="1">
      <alignment horizontal="center"/>
    </xf>
    <xf numFmtId="0" fontId="38" fillId="36" borderId="17" xfId="0" applyFont="1" applyFill="1" applyBorder="1" applyAlignment="1">
      <alignment horizontal="center"/>
    </xf>
    <xf numFmtId="2" fontId="38" fillId="36" borderId="17" xfId="0" applyNumberFormat="1" applyFont="1" applyFill="1" applyBorder="1" applyAlignment="1">
      <alignment horizontal="center"/>
    </xf>
    <xf numFmtId="0" fontId="38" fillId="36" borderId="18" xfId="0" applyFont="1" applyFill="1" applyBorder="1" applyAlignment="1">
      <alignment horizontal="center"/>
    </xf>
    <xf numFmtId="0" fontId="38" fillId="37" borderId="19" xfId="0" applyFont="1" applyFill="1" applyBorder="1" applyAlignment="1">
      <alignment horizontal="center"/>
    </xf>
    <xf numFmtId="0" fontId="38" fillId="36" borderId="20" xfId="0" applyFont="1" applyFill="1" applyBorder="1" applyAlignment="1">
      <alignment horizontal="center"/>
    </xf>
    <xf numFmtId="0" fontId="38" fillId="36" borderId="21" xfId="0" applyFont="1" applyFill="1" applyBorder="1" applyAlignment="1">
      <alignment horizontal="center"/>
    </xf>
    <xf numFmtId="0" fontId="38" fillId="36" borderId="22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0" borderId="0" xfId="0" applyAlignment="1">
      <alignment horizontal="center"/>
    </xf>
    <xf numFmtId="0" fontId="40" fillId="0" borderId="0" xfId="0" applyFont="1" applyBorder="1" applyAlignment="1">
      <alignment horizontal="left" vertical="center" wrapText="1" indent="1"/>
    </xf>
    <xf numFmtId="0" fontId="41" fillId="0" borderId="0" xfId="0" applyFont="1" applyBorder="1" applyAlignment="1">
      <alignment horizontal="left" vertical="center" wrapText="1" indent="1"/>
    </xf>
    <xf numFmtId="22" fontId="0" fillId="0" borderId="0" xfId="0" applyNumberFormat="1" applyAlignment="1">
      <alignment/>
    </xf>
    <xf numFmtId="15" fontId="0" fillId="0" borderId="0" xfId="0" applyNumberFormat="1" applyAlignment="1">
      <alignment/>
    </xf>
    <xf numFmtId="1" fontId="23" fillId="0" borderId="19" xfId="0" applyNumberFormat="1" applyFont="1" applyBorder="1" applyAlignment="1" applyProtection="1">
      <alignment horizontal="center"/>
      <protection hidden="1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left" indent="1"/>
    </xf>
    <xf numFmtId="0" fontId="0" fillId="0" borderId="1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0" xfId="0" applyBorder="1" applyAlignment="1">
      <alignment horizontal="left" inden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5" borderId="30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4" borderId="31" xfId="0" applyFill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color rgb="FF006100"/>
      </font>
      <fill>
        <patternFill>
          <bgColor rgb="FFC6EFCE"/>
        </patternFill>
      </fill>
    </dxf>
    <dxf>
      <font>
        <b val="0"/>
        <i val="0"/>
        <color auto="1"/>
      </font>
      <fill>
        <patternFill>
          <bgColor rgb="FF92D050"/>
        </patternFill>
      </fill>
    </dxf>
    <dxf>
      <font>
        <b val="0"/>
        <i val="0"/>
        <color auto="1"/>
      </font>
      <fill>
        <patternFill>
          <bgColor rgb="FF92D050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b val="0"/>
        <i/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1:R566"/>
  <sheetViews>
    <sheetView zoomScalePageLayoutView="0" workbookViewId="0" topLeftCell="A1">
      <selection activeCell="I29" sqref="I29"/>
    </sheetView>
  </sheetViews>
  <sheetFormatPr defaultColWidth="9.140625" defaultRowHeight="15"/>
  <cols>
    <col min="1" max="1" width="41.421875" style="0" customWidth="1"/>
    <col min="2" max="2" width="15.28125" style="0" customWidth="1"/>
    <col min="3" max="3" width="7.7109375" style="27" customWidth="1"/>
    <col min="4" max="4" width="6.00390625" style="27" customWidth="1"/>
    <col min="5" max="5" width="8.7109375" style="27" customWidth="1"/>
    <col min="6" max="6" width="7.8515625" style="27" customWidth="1"/>
    <col min="7" max="7" width="8.140625" style="27" customWidth="1"/>
    <col min="8" max="10" width="10.421875" style="27" customWidth="1"/>
    <col min="11" max="11" width="8.28125" style="27" customWidth="1"/>
    <col min="12" max="12" width="10.421875" style="27" customWidth="1"/>
    <col min="13" max="13" width="10.140625" style="27" customWidth="1"/>
    <col min="14" max="16" width="10.421875" style="27" customWidth="1"/>
    <col min="17" max="17" width="11.28125" style="27" customWidth="1"/>
  </cols>
  <sheetData>
    <row r="1" spans="1:17" ht="15.75" thickBot="1">
      <c r="A1" s="1" t="s">
        <v>0</v>
      </c>
      <c r="B1" s="2">
        <v>10</v>
      </c>
      <c r="C1" s="44" t="s">
        <v>1</v>
      </c>
      <c r="D1" s="44"/>
      <c r="E1" s="44"/>
      <c r="F1" s="44"/>
      <c r="G1" s="44"/>
      <c r="H1" s="44"/>
      <c r="I1" s="44"/>
      <c r="J1" s="45"/>
      <c r="K1" s="46" t="s">
        <v>2</v>
      </c>
      <c r="L1" s="47"/>
      <c r="M1" s="47"/>
      <c r="N1" s="47"/>
      <c r="O1" s="47"/>
      <c r="P1" s="47"/>
      <c r="Q1" s="48"/>
    </row>
    <row r="2" spans="1:17" ht="15.75" thickBot="1">
      <c r="A2" s="1" t="s">
        <v>3</v>
      </c>
      <c r="B2" s="2">
        <v>25</v>
      </c>
      <c r="C2" s="3"/>
      <c r="D2" s="3"/>
      <c r="E2" s="3"/>
      <c r="F2" s="3"/>
      <c r="G2" s="3"/>
      <c r="H2" s="3"/>
      <c r="I2" s="3"/>
      <c r="J2" s="4"/>
      <c r="K2" s="5"/>
      <c r="L2" s="5"/>
      <c r="M2" s="5"/>
      <c r="N2" s="5"/>
      <c r="O2" s="5"/>
      <c r="P2" s="5"/>
      <c r="Q2" s="6"/>
    </row>
    <row r="3" spans="1:17" ht="15.75" thickBot="1">
      <c r="A3" s="1" t="s">
        <v>4</v>
      </c>
      <c r="B3" s="2">
        <v>4000</v>
      </c>
      <c r="C3" s="49" t="s">
        <v>5</v>
      </c>
      <c r="D3" s="44"/>
      <c r="E3" s="44"/>
      <c r="F3" s="44"/>
      <c r="G3" s="44"/>
      <c r="H3" s="44"/>
      <c r="I3" s="44"/>
      <c r="J3" s="45"/>
      <c r="K3" s="5"/>
      <c r="L3" s="5"/>
      <c r="M3" s="5"/>
      <c r="N3" s="5"/>
      <c r="O3" s="5"/>
      <c r="P3" s="5"/>
      <c r="Q3" s="6"/>
    </row>
    <row r="4" spans="2:18" ht="75.75" thickBot="1">
      <c r="B4" s="7" t="s">
        <v>6</v>
      </c>
      <c r="C4" s="8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  <c r="K4" s="9" t="s">
        <v>15</v>
      </c>
      <c r="L4" s="9" t="s">
        <v>8</v>
      </c>
      <c r="M4" s="9" t="s">
        <v>16</v>
      </c>
      <c r="N4" s="9" t="s">
        <v>12</v>
      </c>
      <c r="O4" s="9" t="s">
        <v>13</v>
      </c>
      <c r="P4" s="9" t="s">
        <v>17</v>
      </c>
      <c r="Q4" s="9" t="s">
        <v>18</v>
      </c>
      <c r="R4" s="10" t="s">
        <v>19</v>
      </c>
    </row>
    <row r="5" spans="1:17" ht="15">
      <c r="A5" t="s">
        <v>20</v>
      </c>
      <c r="B5">
        <v>3000</v>
      </c>
      <c r="C5" s="11">
        <v>1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17" ht="15">
      <c r="A6" t="s">
        <v>21</v>
      </c>
      <c r="B6">
        <v>300</v>
      </c>
      <c r="C6" s="11">
        <v>2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15">
      <c r="A7" t="s">
        <v>22</v>
      </c>
      <c r="B7">
        <v>200</v>
      </c>
      <c r="C7" s="11">
        <v>0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</row>
    <row r="8" spans="1:17" ht="15">
      <c r="A8" t="s">
        <v>23</v>
      </c>
      <c r="B8">
        <v>200</v>
      </c>
      <c r="C8" s="11">
        <v>0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</row>
    <row r="9" spans="1:17" ht="15">
      <c r="A9" t="s">
        <v>24</v>
      </c>
      <c r="B9">
        <v>200</v>
      </c>
      <c r="C9" s="11">
        <v>2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</row>
    <row r="10" spans="1:17" ht="15">
      <c r="A10" t="s">
        <v>25</v>
      </c>
      <c r="B10">
        <v>200</v>
      </c>
      <c r="C10" s="11">
        <v>3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5">
      <c r="A11" t="s">
        <v>26</v>
      </c>
      <c r="B11">
        <v>200</v>
      </c>
      <c r="C11" s="11">
        <v>1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5">
      <c r="A12" t="s">
        <v>27</v>
      </c>
      <c r="B12">
        <v>300</v>
      </c>
      <c r="C12" s="11">
        <v>0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5">
      <c r="A13" t="s">
        <v>28</v>
      </c>
      <c r="B13">
        <v>300</v>
      </c>
      <c r="C13" s="11">
        <v>0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5">
      <c r="A14" t="s">
        <v>29</v>
      </c>
      <c r="B14">
        <v>200</v>
      </c>
      <c r="C14" s="11">
        <v>1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5">
      <c r="A15" t="s">
        <v>30</v>
      </c>
      <c r="B15">
        <v>200</v>
      </c>
      <c r="C15" s="11">
        <v>1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5">
      <c r="A16" t="s">
        <v>31</v>
      </c>
      <c r="B16">
        <v>100</v>
      </c>
      <c r="C16" s="11">
        <v>1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5">
      <c r="A17" t="s">
        <v>32</v>
      </c>
      <c r="B17">
        <v>1880</v>
      </c>
      <c r="C17" s="11">
        <v>1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5">
      <c r="A18" t="s">
        <v>33</v>
      </c>
      <c r="B18">
        <v>5</v>
      </c>
      <c r="C18" s="11">
        <v>2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5">
      <c r="A19" t="s">
        <v>34</v>
      </c>
      <c r="B19">
        <v>16</v>
      </c>
      <c r="C19" s="11">
        <v>2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 ht="15.75" thickBot="1">
      <c r="A20" t="s">
        <v>35</v>
      </c>
      <c r="B20">
        <v>6700</v>
      </c>
      <c r="C20" s="11">
        <v>1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spans="1:17" ht="30.75" customHeight="1">
      <c r="A21" t="s">
        <v>36</v>
      </c>
      <c r="C21" s="14">
        <f>SUMIF(C5:C20,"&gt;0")</f>
        <v>18</v>
      </c>
      <c r="D21" s="14">
        <f aca="true" t="shared" si="0" ref="D21:Q21">SUMIF(D5:D20,"&gt;0")</f>
        <v>0</v>
      </c>
      <c r="E21" s="14">
        <f t="shared" si="0"/>
        <v>0</v>
      </c>
      <c r="F21" s="14">
        <f t="shared" si="0"/>
        <v>0</v>
      </c>
      <c r="G21" s="14">
        <f t="shared" si="0"/>
        <v>0</v>
      </c>
      <c r="H21" s="14">
        <f t="shared" si="0"/>
        <v>0</v>
      </c>
      <c r="I21" s="14">
        <f t="shared" si="0"/>
        <v>0</v>
      </c>
      <c r="J21" s="14">
        <f t="shared" si="0"/>
        <v>0</v>
      </c>
      <c r="K21" s="14">
        <f t="shared" si="0"/>
        <v>0</v>
      </c>
      <c r="L21" s="14">
        <f t="shared" si="0"/>
        <v>0</v>
      </c>
      <c r="M21" s="14">
        <f t="shared" si="0"/>
        <v>0</v>
      </c>
      <c r="N21" s="14">
        <f t="shared" si="0"/>
        <v>0</v>
      </c>
      <c r="O21" s="14">
        <f t="shared" si="0"/>
        <v>0</v>
      </c>
      <c r="P21" s="14">
        <f t="shared" si="0"/>
        <v>0</v>
      </c>
      <c r="Q21" s="14">
        <f t="shared" si="0"/>
        <v>0</v>
      </c>
    </row>
    <row r="22" spans="1:17" ht="15">
      <c r="A22" t="s">
        <v>37</v>
      </c>
      <c r="C22" s="15">
        <f>C21*B2/60</f>
        <v>7.5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</row>
    <row r="23" spans="1:17" ht="15">
      <c r="A23" t="s">
        <v>38</v>
      </c>
      <c r="C23" s="14">
        <f>B1*B3</f>
        <v>40000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</row>
    <row r="24" spans="3:17" ht="15"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3:17" ht="15.75" thickBot="1">
      <c r="C25" s="16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3:17" ht="15.75" thickBot="1">
      <c r="C26" s="17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3:17" ht="5.25" customHeight="1" thickBot="1">
      <c r="C27" s="18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</row>
    <row r="28" spans="3:17" ht="15"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</row>
    <row r="29" spans="3:17" ht="15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3:17" ht="15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3:17" ht="15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3:17" ht="1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3:17" ht="15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3:17" ht="15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3:17" ht="1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3:17" ht="1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3:17" ht="1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3:17" ht="1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3:17" ht="1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3:17" ht="1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3:17" ht="1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3:17" ht="15"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</row>
    <row r="43" spans="3:17" ht="15.75" thickBot="1"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</row>
    <row r="44" spans="3:17" ht="15"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3:17" ht="15"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</row>
    <row r="46" spans="3:17" ht="15"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</row>
    <row r="47" spans="3:17" ht="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3:17" ht="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3:17" ht="15"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</row>
    <row r="50" spans="3:17" ht="15.75" thickBot="1"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</row>
    <row r="51" spans="3:17" ht="15"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</row>
    <row r="52" spans="3:17" ht="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</row>
    <row r="53" spans="3:17" ht="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</row>
    <row r="54" spans="3:17" ht="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</row>
    <row r="55" spans="3:17" ht="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</row>
    <row r="56" spans="3:17" ht="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</row>
    <row r="57" spans="3:17" ht="1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</row>
    <row r="58" spans="3:17" ht="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</row>
    <row r="59" spans="3:17" ht="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</row>
    <row r="60" spans="3:17" ht="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</row>
    <row r="61" spans="3:17" ht="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</row>
    <row r="62" spans="3:17" ht="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</row>
    <row r="63" spans="3:17" ht="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</row>
    <row r="64" spans="3:17" ht="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</row>
    <row r="65" spans="3:17" ht="15"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</row>
    <row r="66" spans="3:17" ht="15.75" thickBot="1"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</row>
    <row r="67" spans="3:17" ht="15"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</row>
    <row r="68" spans="3:17" ht="15"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</row>
    <row r="69" spans="3:17" ht="15"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</row>
    <row r="70" spans="3:17" ht="1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3:17" ht="1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3:17" ht="15"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3:17" ht="15.75" thickBot="1"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</row>
    <row r="74" spans="3:17" ht="15"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</row>
    <row r="75" spans="3:17" ht="1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3:17" ht="1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pans="3:17" ht="1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</row>
    <row r="78" spans="3:17" ht="1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</row>
    <row r="79" spans="3:17" ht="1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</row>
    <row r="80" spans="3:17" ht="1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</row>
    <row r="81" spans="3:17" ht="1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</row>
    <row r="82" spans="3:17" ht="1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</row>
    <row r="83" spans="3:17" ht="1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</row>
    <row r="84" spans="3:17" ht="1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</row>
    <row r="85" spans="3:17" ht="1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</row>
    <row r="86" spans="3:17" ht="1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</row>
    <row r="87" spans="3:17" ht="15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</row>
    <row r="88" spans="3:17" ht="15"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</row>
    <row r="89" spans="3:17" ht="15.75" thickBot="1"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</row>
    <row r="90" spans="3:17" ht="15"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</row>
    <row r="91" spans="3:17" ht="15"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</row>
    <row r="92" spans="3:17" ht="15"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</row>
    <row r="93" spans="3:17" ht="1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</row>
    <row r="94" spans="3:17" ht="1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</row>
    <row r="95" spans="3:17" ht="15"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</row>
    <row r="96" spans="3:17" ht="15.75" thickBot="1"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</row>
    <row r="97" spans="3:17" ht="15"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</row>
    <row r="98" spans="3:17" ht="1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</row>
    <row r="99" spans="3:17" ht="1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</row>
    <row r="100" spans="3:17" ht="1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</row>
    <row r="101" spans="3:17" ht="1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</row>
    <row r="102" spans="3:17" ht="1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</row>
    <row r="103" spans="3:17" ht="1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</row>
    <row r="104" spans="3:17" ht="1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</row>
    <row r="105" spans="3:17" ht="1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</row>
    <row r="106" spans="3:17" ht="1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</row>
    <row r="107" spans="3:17" ht="1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</row>
    <row r="108" spans="3:17" ht="1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</row>
    <row r="109" spans="3:17" ht="1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</row>
    <row r="110" spans="3:17" ht="1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</row>
    <row r="111" spans="3:17" ht="1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</row>
    <row r="112" spans="3:17" ht="1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</row>
    <row r="113" spans="3:17" ht="1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</row>
    <row r="114" spans="3:17" ht="1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</row>
    <row r="115" spans="3:17" ht="1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</row>
    <row r="116" spans="3:17" ht="1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</row>
    <row r="117" spans="3:17" ht="1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</row>
    <row r="118" spans="3:17" ht="1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</row>
    <row r="119" spans="3:17" ht="1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</row>
    <row r="120" spans="3:17" ht="1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</row>
    <row r="121" spans="3:17" ht="1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</row>
    <row r="122" spans="3:17" ht="1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</row>
    <row r="123" spans="3:17" ht="1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</row>
    <row r="124" spans="3:17" ht="1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</row>
    <row r="125" spans="3:17" ht="1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</row>
    <row r="126" spans="3:17" ht="1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</row>
    <row r="127" spans="3:17" ht="1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</row>
    <row r="128" spans="3:17" ht="1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</row>
    <row r="129" spans="3:17" ht="1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</row>
    <row r="130" spans="3:17" ht="1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</row>
    <row r="131" spans="3:17" ht="1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</row>
    <row r="132" spans="3:17" ht="1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</row>
    <row r="133" spans="3:17" ht="1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</row>
    <row r="134" spans="3:17" ht="1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</row>
    <row r="135" spans="3:17" ht="1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</row>
    <row r="136" spans="3:17" ht="1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</row>
    <row r="137" spans="3:17" ht="1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</row>
    <row r="138" spans="3:17" ht="1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</row>
    <row r="139" spans="3:17" ht="1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</row>
    <row r="140" spans="3:17" ht="1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</row>
    <row r="141" spans="3:17" ht="15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</row>
    <row r="142" spans="3:17" ht="15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</row>
    <row r="143" spans="3:17" ht="15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</row>
    <row r="144" spans="3:17" ht="15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</row>
    <row r="145" spans="3:17" ht="15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</row>
    <row r="146" spans="3:17" ht="15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</row>
    <row r="147" spans="3:17" ht="15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</row>
    <row r="148" spans="3:17" ht="15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</row>
    <row r="149" spans="3:17" ht="15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</row>
    <row r="150" spans="3:17" ht="15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</row>
    <row r="151" spans="3:17" ht="15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</row>
    <row r="152" spans="3:17" ht="15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</row>
    <row r="153" spans="3:17" ht="15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</row>
    <row r="154" spans="3:17" ht="15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</row>
    <row r="155" spans="3:17" ht="15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</row>
    <row r="156" spans="3:17" ht="15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</row>
    <row r="157" spans="3:17" ht="15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</row>
    <row r="158" spans="3:17" ht="15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</row>
    <row r="159" spans="3:17" ht="15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</row>
    <row r="160" spans="3:17" ht="15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</row>
    <row r="161" spans="3:17" ht="15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</row>
    <row r="162" spans="3:17" ht="15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</row>
    <row r="163" spans="3:17" ht="15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</row>
    <row r="164" spans="3:17" ht="15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</row>
    <row r="165" spans="3:17" ht="15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</row>
    <row r="166" spans="3:17" ht="15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</row>
    <row r="167" spans="3:17" ht="15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</row>
    <row r="168" spans="3:17" ht="15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</row>
    <row r="169" spans="3:17" ht="15"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</row>
    <row r="170" spans="3:17" ht="15.75" thickBot="1"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</row>
    <row r="171" spans="3:17" ht="15"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</row>
    <row r="172" spans="3:17" ht="15"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</row>
    <row r="173" spans="3:17" ht="15"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</row>
    <row r="174" spans="3:17" ht="15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</row>
    <row r="175" spans="3:17" ht="15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</row>
    <row r="176" spans="3:17" ht="15"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</row>
    <row r="177" spans="3:17" ht="15.75" thickBot="1"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</row>
    <row r="178" spans="3:17" ht="15"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</row>
    <row r="179" spans="3:17" ht="15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</row>
    <row r="180" spans="3:17" ht="15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</row>
    <row r="181" spans="3:17" ht="15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</row>
    <row r="182" spans="3:17" ht="15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</row>
    <row r="183" spans="3:17" ht="15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</row>
    <row r="184" spans="3:17" ht="15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</row>
    <row r="185" spans="3:17" ht="15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</row>
    <row r="186" spans="3:17" ht="15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</row>
    <row r="187" spans="3:17" ht="15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</row>
    <row r="188" spans="3:17" ht="15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</row>
    <row r="189" spans="3:17" ht="15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</row>
    <row r="190" spans="3:17" ht="15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</row>
    <row r="191" spans="3:17" ht="15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</row>
    <row r="192" spans="3:17" ht="15"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</row>
    <row r="193" spans="3:17" ht="15.75" thickBot="1"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</row>
    <row r="194" spans="3:17" ht="15"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</row>
    <row r="195" spans="3:17" ht="15"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</row>
    <row r="196" spans="3:17" ht="15"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</row>
    <row r="197" spans="3:17" ht="15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</row>
    <row r="198" spans="3:17" ht="15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</row>
    <row r="199" spans="3:17" ht="15"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</row>
    <row r="200" spans="3:17" ht="15.75" thickBot="1"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</row>
    <row r="201" spans="3:17" ht="15"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</row>
    <row r="202" spans="3:17" ht="15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</row>
    <row r="203" spans="3:17" ht="15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</row>
    <row r="204" spans="3:17" ht="15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</row>
    <row r="205" spans="3:17" ht="15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</row>
    <row r="206" spans="3:17" ht="15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</row>
    <row r="207" spans="3:17" ht="15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</row>
    <row r="208" spans="3:17" ht="15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</row>
    <row r="209" spans="3:17" ht="15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</row>
    <row r="210" spans="3:17" ht="15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</row>
    <row r="211" spans="3:17" ht="15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</row>
    <row r="212" spans="3:17" ht="15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</row>
    <row r="213" spans="3:17" ht="15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</row>
    <row r="214" spans="3:17" ht="15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</row>
    <row r="215" spans="3:17" ht="15"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</row>
    <row r="216" spans="3:17" ht="15.75" thickBot="1"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</row>
    <row r="217" spans="3:17" ht="15"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</row>
    <row r="218" spans="3:17" ht="15"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</row>
    <row r="219" spans="3:17" ht="15"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</row>
    <row r="220" spans="3:17" ht="15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</row>
    <row r="221" spans="3:17" ht="15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</row>
    <row r="222" spans="3:17" ht="15"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</row>
    <row r="223" spans="3:17" ht="15.75" thickBot="1"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</row>
    <row r="224" spans="3:17" ht="15"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</row>
    <row r="225" spans="3:17" ht="15"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</row>
    <row r="226" spans="3:17" ht="15"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</row>
    <row r="227" spans="3:17" ht="15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</row>
    <row r="228" spans="3:17" ht="15"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</row>
    <row r="229" spans="3:17" ht="15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</row>
    <row r="230" spans="3:17" ht="15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</row>
    <row r="231" spans="3:17" ht="15"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</row>
    <row r="232" spans="3:17" ht="15"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</row>
    <row r="233" spans="3:17" ht="15"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</row>
    <row r="234" spans="3:17" ht="15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</row>
    <row r="235" spans="3:17" ht="15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</row>
    <row r="236" spans="3:17" ht="15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</row>
    <row r="237" spans="3:17" ht="15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</row>
    <row r="238" spans="3:17" ht="15"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</row>
    <row r="239" spans="3:17" ht="15.75" thickBot="1"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</row>
    <row r="240" spans="3:17" ht="15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</row>
    <row r="241" spans="3:17" ht="15"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</row>
    <row r="242" spans="3:17" ht="15.75" thickBot="1"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</row>
    <row r="243" spans="3:17" ht="15"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</row>
    <row r="244" spans="3:17" ht="15"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</row>
    <row r="245" spans="3:17" ht="15"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</row>
    <row r="246" spans="3:17" ht="15"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</row>
    <row r="247" spans="3:17" ht="15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</row>
    <row r="248" spans="3:17" ht="15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</row>
    <row r="249" spans="3:17" ht="1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</row>
    <row r="250" spans="3:17" ht="1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</row>
    <row r="251" spans="3:17" ht="15"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</row>
    <row r="252" spans="3:17" ht="15"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</row>
    <row r="253" spans="3:17" ht="15.75" thickBot="1"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</row>
    <row r="254" spans="3:17" ht="15"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</row>
    <row r="255" spans="3:17" ht="15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</row>
    <row r="256" spans="3:17" ht="15"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</row>
    <row r="257" spans="3:17" ht="15.75" thickBot="1"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</row>
    <row r="258" spans="3:17" ht="15.75" thickBot="1"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</row>
    <row r="259" spans="3:17" ht="15"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</row>
    <row r="260" spans="3:17" ht="15"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</row>
    <row r="261" spans="3:17" ht="15"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</row>
    <row r="262" spans="3:17" ht="15"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</row>
    <row r="263" spans="3:17" ht="15"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</row>
    <row r="264" spans="3:17" ht="15"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</row>
    <row r="265" spans="3:17" ht="15"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</row>
    <row r="266" spans="3:17" ht="15"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</row>
    <row r="267" spans="3:17" ht="15"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</row>
    <row r="268" spans="3:17" ht="15"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</row>
    <row r="269" spans="3:17" ht="15"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</row>
    <row r="270" spans="3:17" ht="15"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</row>
    <row r="271" spans="3:17" ht="15"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</row>
    <row r="272" spans="3:17" ht="15"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</row>
    <row r="273" spans="3:17" ht="15"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</row>
    <row r="274" spans="3:17" ht="15.75" thickBot="1"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</row>
    <row r="275" spans="3:17" ht="15"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</row>
    <row r="276" spans="3:17" ht="15"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</row>
    <row r="277" spans="3:17" ht="15"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</row>
    <row r="278" spans="3:17" ht="15.75" thickBot="1"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</row>
    <row r="279" spans="3:17" ht="15"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</row>
    <row r="280" spans="3:17" ht="15"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</row>
    <row r="281" spans="3:17" ht="15"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</row>
    <row r="282" spans="3:17" ht="15"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</row>
    <row r="283" spans="3:17" ht="15"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</row>
    <row r="284" spans="3:17" ht="15"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</row>
    <row r="285" spans="3:17" ht="15"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</row>
    <row r="286" spans="3:17" ht="15"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</row>
    <row r="287" spans="3:17" ht="15"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</row>
    <row r="288" spans="3:17" ht="15"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</row>
    <row r="289" spans="3:17" ht="15"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</row>
    <row r="290" spans="3:17" ht="15"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</row>
    <row r="291" spans="3:17" ht="15"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</row>
    <row r="292" spans="3:17" ht="15"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</row>
    <row r="293" spans="3:17" ht="15"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</row>
    <row r="294" spans="3:17" ht="15"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</row>
    <row r="295" spans="3:17" ht="15"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</row>
    <row r="296" spans="3:17" ht="15"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</row>
    <row r="297" spans="3:17" ht="15.75" thickBot="1"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</row>
    <row r="298" spans="3:17" ht="15"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</row>
    <row r="299" spans="3:17" ht="1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</row>
    <row r="300" spans="3:17" ht="15"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</row>
    <row r="301" spans="3:17" ht="15.75" thickBot="1"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</row>
    <row r="302" spans="3:17" ht="15.75" thickBot="1"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</row>
    <row r="303" spans="3:17" ht="15"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</row>
    <row r="304" spans="3:17" ht="1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</row>
    <row r="305" spans="3:17" ht="1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</row>
    <row r="306" spans="3:17" ht="1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</row>
    <row r="307" spans="3:17" ht="1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</row>
    <row r="308" spans="3:17" ht="1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</row>
    <row r="309" spans="3:17" ht="1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</row>
    <row r="310" spans="3:17" ht="1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</row>
    <row r="311" spans="3:17" ht="1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</row>
    <row r="312" spans="3:17" ht="1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</row>
    <row r="313" spans="3:17" ht="1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</row>
    <row r="314" spans="3:17" ht="1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</row>
    <row r="315" spans="3:17" ht="1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</row>
    <row r="316" spans="3:17" ht="1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</row>
    <row r="317" spans="3:17" ht="15">
      <c r="C317" s="24" t="s">
        <v>39</v>
      </c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</row>
    <row r="318" spans="3:17" ht="1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</row>
    <row r="319" spans="3:17" ht="1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</row>
    <row r="320" spans="3:17" ht="1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</row>
    <row r="321" spans="3:17" ht="1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</row>
    <row r="322" spans="3:17" ht="1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</row>
    <row r="323" spans="3:17" ht="1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</row>
    <row r="324" spans="3:17" ht="1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</row>
    <row r="325" spans="3:17" ht="1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</row>
    <row r="326" spans="3:17" ht="1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</row>
    <row r="327" spans="3:17" ht="1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</row>
    <row r="328" spans="3:17" ht="1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</row>
    <row r="329" spans="3:17" ht="1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</row>
    <row r="330" spans="3:17" ht="1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</row>
    <row r="331" spans="3:17" ht="15">
      <c r="C331" s="23" t="s">
        <v>39</v>
      </c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</row>
    <row r="332" spans="3:17" ht="1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</row>
    <row r="333" spans="3:17" ht="1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</row>
    <row r="334" spans="3:17" ht="1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</row>
    <row r="335" spans="3:17" ht="1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</row>
    <row r="336" spans="3:17" ht="1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</row>
    <row r="337" spans="3:17" ht="1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</row>
    <row r="338" spans="3:17" ht="1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</row>
    <row r="339" spans="3:17" ht="1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</row>
    <row r="340" spans="3:17" ht="1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</row>
    <row r="341" spans="3:17" ht="15"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</row>
    <row r="342" spans="3:17" ht="15.75" thickBot="1"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</row>
    <row r="343" spans="3:17" ht="15"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</row>
    <row r="344" spans="3:17" ht="15"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</row>
    <row r="345" spans="3:17" ht="15"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</row>
    <row r="346" spans="3:17" ht="1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</row>
    <row r="347" spans="3:17" ht="1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</row>
    <row r="348" spans="3:17" ht="15"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</row>
    <row r="349" spans="3:17" ht="15.75" thickBot="1"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</row>
    <row r="350" spans="3:17" ht="15"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</row>
    <row r="351" spans="3:17" ht="1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</row>
    <row r="352" spans="3:17" ht="1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</row>
    <row r="353" spans="3:17" ht="1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</row>
    <row r="354" spans="3:17" ht="1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</row>
    <row r="355" spans="3:17" ht="1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</row>
    <row r="356" spans="3:17" ht="1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</row>
    <row r="357" spans="3:17" ht="1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</row>
    <row r="358" spans="3:17" ht="1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</row>
    <row r="359" spans="3:17" ht="1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</row>
    <row r="360" spans="3:17" ht="1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</row>
    <row r="361" spans="3:17" ht="1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</row>
    <row r="362" spans="3:17" ht="1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</row>
    <row r="363" spans="3:17" ht="1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</row>
    <row r="364" spans="3:17" ht="1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</row>
    <row r="365" spans="3:17" ht="1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</row>
    <row r="366" spans="3:17" ht="1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</row>
    <row r="367" spans="3:17" ht="1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</row>
    <row r="368" spans="3:17" ht="15"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</row>
    <row r="369" spans="3:17" ht="15.75" thickBot="1"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</row>
    <row r="370" spans="3:17" ht="15"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</row>
    <row r="371" spans="3:17" ht="15"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</row>
    <row r="372" spans="3:17" ht="15"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</row>
    <row r="373" spans="3:17" ht="1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</row>
    <row r="374" spans="3:17" ht="1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</row>
    <row r="375" spans="3:17" ht="15"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</row>
    <row r="376" spans="3:17" ht="15.75" thickBot="1"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</row>
    <row r="377" spans="3:17" ht="15"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</row>
    <row r="378" spans="3:17" ht="1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</row>
    <row r="379" spans="3:17" ht="1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</row>
    <row r="380" spans="3:17" ht="1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</row>
    <row r="381" spans="3:17" ht="1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</row>
    <row r="382" spans="3:17" ht="1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</row>
    <row r="383" spans="3:17" ht="1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</row>
    <row r="384" spans="3:17" ht="1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</row>
    <row r="385" spans="3:17" ht="1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</row>
    <row r="386" spans="3:17" ht="1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</row>
    <row r="387" spans="3:17" ht="1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</row>
    <row r="388" spans="3:17" ht="1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</row>
    <row r="389" spans="3:17" ht="1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</row>
    <row r="390" spans="3:17" ht="1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</row>
    <row r="391" spans="3:17" ht="1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</row>
    <row r="392" spans="3:17" ht="1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</row>
    <row r="393" spans="3:17" ht="1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</row>
    <row r="394" spans="3:17" ht="1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</row>
    <row r="395" spans="3:17" ht="1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</row>
    <row r="396" spans="3:17" ht="1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</row>
    <row r="397" spans="3:17" ht="1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</row>
    <row r="398" spans="3:17" ht="1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</row>
    <row r="399" spans="3:17" ht="1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</row>
    <row r="400" spans="3:17" ht="1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</row>
    <row r="401" spans="3:17" ht="1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</row>
    <row r="402" spans="3:17" ht="1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</row>
    <row r="403" spans="3:17" ht="1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</row>
    <row r="404" spans="3:17" ht="1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</row>
    <row r="405" spans="3:17" ht="1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</row>
    <row r="406" spans="3:17" ht="1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</row>
    <row r="407" spans="3:17" ht="1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</row>
    <row r="408" spans="3:17" ht="1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</row>
    <row r="409" spans="3:17" ht="1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</row>
    <row r="410" spans="3:17" ht="1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</row>
    <row r="411" spans="3:17" ht="1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</row>
    <row r="412" spans="3:17" ht="1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</row>
    <row r="413" spans="3:17" ht="15"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</row>
    <row r="414" spans="3:17" ht="15.75" thickBot="1"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</row>
    <row r="415" spans="3:17" ht="15"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</row>
    <row r="416" spans="3:17" ht="15"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</row>
    <row r="417" spans="3:17" ht="15"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</row>
    <row r="418" spans="3:17" ht="1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</row>
    <row r="419" spans="3:17" ht="1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</row>
    <row r="420" spans="3:17" ht="15"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</row>
    <row r="421" spans="3:17" ht="15.75" thickBot="1"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</row>
    <row r="422" spans="3:17" ht="15"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</row>
    <row r="423" spans="3:17" ht="1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</row>
    <row r="424" spans="3:17" ht="1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</row>
    <row r="425" spans="3:17" ht="1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</row>
    <row r="426" spans="3:17" ht="1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</row>
    <row r="427" spans="3:17" ht="1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</row>
    <row r="428" spans="3:17" ht="1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</row>
    <row r="429" spans="3:17" ht="1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</row>
    <row r="430" spans="3:17" ht="1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</row>
    <row r="431" spans="3:17" ht="1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</row>
    <row r="432" spans="3:17" ht="1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</row>
    <row r="433" spans="3:17" ht="1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</row>
    <row r="434" spans="3:17" ht="1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</row>
    <row r="435" spans="3:17" ht="1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</row>
    <row r="436" spans="3:17" ht="1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</row>
    <row r="437" spans="3:17" ht="1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</row>
    <row r="438" spans="3:17" ht="1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</row>
    <row r="439" spans="3:17" ht="1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</row>
    <row r="440" spans="3:17" ht="1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</row>
    <row r="441" spans="3:17" ht="1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</row>
    <row r="442" spans="3:17" ht="1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</row>
    <row r="443" spans="3:17" ht="1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</row>
    <row r="444" spans="3:17" ht="1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</row>
    <row r="445" spans="3:17" ht="1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</row>
    <row r="446" spans="3:17" ht="1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</row>
    <row r="447" spans="3:17" ht="1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</row>
    <row r="448" spans="3:17" ht="1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</row>
    <row r="449" spans="3:17" ht="1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</row>
    <row r="450" spans="3:17" ht="1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</row>
    <row r="451" spans="3:17" ht="1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</row>
    <row r="452" spans="3:17" ht="1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</row>
    <row r="453" spans="3:17" ht="1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</row>
    <row r="454" spans="3:17" ht="1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</row>
    <row r="455" spans="3:17" ht="1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</row>
    <row r="456" spans="3:17" ht="1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</row>
    <row r="457" spans="3:17" ht="1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</row>
    <row r="458" spans="3:17" ht="15"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</row>
    <row r="459" spans="3:17" ht="15.75" thickBot="1"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</row>
    <row r="460" spans="3:17" ht="15"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</row>
    <row r="461" spans="3:17" ht="15"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</row>
    <row r="462" spans="3:17" ht="15"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</row>
    <row r="463" spans="3:17" ht="1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</row>
    <row r="464" spans="3:17" ht="1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</row>
    <row r="465" spans="3:17" ht="15"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</row>
    <row r="466" spans="3:17" ht="15.75" thickBot="1"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</row>
    <row r="467" spans="3:17" ht="15"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</row>
    <row r="468" spans="3:17" ht="1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</row>
    <row r="469" spans="3:17" ht="1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</row>
    <row r="470" spans="3:17" ht="1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</row>
    <row r="471" spans="3:17" ht="1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</row>
    <row r="472" spans="3:17" ht="1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</row>
    <row r="473" spans="3:17" ht="1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</row>
    <row r="474" spans="3:17" ht="1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</row>
    <row r="475" spans="3:17" ht="1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</row>
    <row r="476" spans="3:17" ht="1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</row>
    <row r="477" spans="3:17" ht="1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</row>
    <row r="478" spans="3:17" ht="1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</row>
    <row r="479" spans="3:17" ht="1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</row>
    <row r="480" spans="3:17" ht="1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</row>
    <row r="481" spans="3:17" ht="1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</row>
    <row r="482" spans="3:17" ht="1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</row>
    <row r="483" spans="3:17" ht="1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</row>
    <row r="484" spans="3:17" ht="1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</row>
    <row r="485" spans="3:17" ht="1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</row>
    <row r="486" spans="3:17" ht="1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</row>
    <row r="487" spans="3:17" ht="1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</row>
    <row r="488" spans="3:17" ht="1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</row>
    <row r="489" spans="3:17" ht="1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</row>
    <row r="490" spans="3:17" ht="15"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</row>
    <row r="491" spans="3:17" ht="15.75" thickBot="1"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</row>
    <row r="492" spans="3:17" ht="15"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</row>
    <row r="493" spans="3:17" ht="15"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</row>
    <row r="494" spans="3:17" ht="15"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</row>
    <row r="495" spans="3:17" ht="1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</row>
    <row r="496" spans="3:17" ht="1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</row>
    <row r="497" spans="3:17" ht="15"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</row>
    <row r="498" spans="3:17" ht="15.75" thickBot="1"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</row>
    <row r="499" spans="3:17" ht="15"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</row>
    <row r="500" spans="3:17" ht="1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</row>
    <row r="501" spans="3:17" ht="1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</row>
    <row r="502" spans="3:17" ht="1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</row>
    <row r="503" spans="3:17" ht="1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</row>
    <row r="504" spans="3:17" ht="1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</row>
    <row r="505" spans="3:17" ht="1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</row>
    <row r="506" spans="3:17" ht="1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</row>
    <row r="507" spans="3:17" ht="1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</row>
    <row r="508" spans="3:17" ht="1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</row>
    <row r="509" spans="3:17" ht="1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</row>
    <row r="510" spans="3:17" ht="1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</row>
    <row r="511" spans="3:17" ht="1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</row>
    <row r="512" spans="3:17" ht="1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</row>
    <row r="513" spans="3:17" ht="15"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</row>
    <row r="514" spans="3:17" ht="15.75" thickBot="1"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</row>
    <row r="515" spans="3:17" ht="15"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</row>
    <row r="516" spans="3:17" ht="15"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</row>
    <row r="517" spans="3:17" ht="15"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</row>
    <row r="518" spans="3:17" ht="1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</row>
    <row r="519" spans="3:17" ht="1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</row>
    <row r="520" spans="3:17" ht="15"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</row>
    <row r="521" spans="3:17" ht="15.75" thickBot="1"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</row>
    <row r="522" spans="3:17" ht="15"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</row>
    <row r="523" spans="3:17" ht="15"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</row>
    <row r="524" spans="3:17" ht="15"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</row>
    <row r="525" spans="3:17" ht="15"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</row>
    <row r="526" spans="3:17" ht="15"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</row>
    <row r="527" spans="3:17" ht="15"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</row>
    <row r="528" spans="3:17" ht="15"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</row>
    <row r="529" spans="3:17" ht="15"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</row>
    <row r="530" spans="3:17" ht="15"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</row>
    <row r="531" spans="3:17" ht="15"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</row>
    <row r="532" spans="3:17" ht="15"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</row>
    <row r="533" spans="3:17" ht="15"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</row>
    <row r="534" spans="3:17" ht="15"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</row>
    <row r="535" spans="3:17" ht="15"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</row>
    <row r="536" spans="3:17" ht="15"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</row>
    <row r="537" spans="3:17" ht="15.75" thickBot="1"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</row>
    <row r="538" spans="3:17" ht="15"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</row>
    <row r="539" spans="3:17" ht="15"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</row>
    <row r="540" spans="3:17" ht="15"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</row>
    <row r="541" spans="3:17" ht="15"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</row>
    <row r="542" spans="3:17" ht="15"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</row>
    <row r="543" spans="3:17" ht="15"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</row>
    <row r="544" spans="3:17" ht="15.75" thickBot="1"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</row>
    <row r="545" spans="3:17" ht="15"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</row>
    <row r="546" spans="3:17" ht="15"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</row>
    <row r="547" spans="3:17" ht="15"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</row>
    <row r="548" spans="3:17" ht="15"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</row>
    <row r="549" spans="3:17" ht="15"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</row>
    <row r="550" spans="3:17" ht="15"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</row>
    <row r="551" spans="3:17" ht="15"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</row>
    <row r="552" spans="3:17" ht="15"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</row>
    <row r="553" spans="3:17" ht="15"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</row>
    <row r="554" spans="3:17" ht="15"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</row>
    <row r="555" spans="3:17" ht="15"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</row>
    <row r="556" spans="3:17" ht="15"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</row>
    <row r="557" spans="3:17" ht="15"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</row>
    <row r="558" spans="3:17" ht="15"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</row>
    <row r="559" spans="3:17" ht="15"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</row>
    <row r="560" spans="3:17" ht="15.75" thickBot="1"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</row>
    <row r="561" spans="3:17" ht="15"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</row>
    <row r="562" spans="3:17" ht="15"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</row>
    <row r="563" spans="3:17" ht="15"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</row>
    <row r="564" spans="3:17" ht="15"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</row>
    <row r="565" spans="3:17" ht="15"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</row>
    <row r="566" spans="3:17" ht="15"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</row>
  </sheetData>
  <sheetProtection/>
  <mergeCells count="3">
    <mergeCell ref="C1:J1"/>
    <mergeCell ref="K1:Q1"/>
    <mergeCell ref="C3:J3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B2:J36"/>
  <sheetViews>
    <sheetView tabSelected="1" zoomScale="110" zoomScaleNormal="110" zoomScalePageLayoutView="0" workbookViewId="0" topLeftCell="A1">
      <selection activeCell="L11" sqref="L11"/>
    </sheetView>
  </sheetViews>
  <sheetFormatPr defaultColWidth="9.140625" defaultRowHeight="15"/>
  <cols>
    <col min="2" max="2" width="34.57421875" style="0" bestFit="1" customWidth="1"/>
    <col min="3" max="3" width="11.7109375" style="0" customWidth="1"/>
    <col min="4" max="4" width="20.57421875" style="0" customWidth="1"/>
  </cols>
  <sheetData>
    <row r="2" ht="15">
      <c r="D2" s="27" t="s">
        <v>63</v>
      </c>
    </row>
    <row r="3" ht="15">
      <c r="D3" s="27">
        <v>25</v>
      </c>
    </row>
    <row r="4" spans="2:4" ht="15.75" thickBot="1">
      <c r="B4" t="s">
        <v>62</v>
      </c>
      <c r="C4" s="27">
        <v>10</v>
      </c>
      <c r="D4" s="27">
        <v>4000</v>
      </c>
    </row>
    <row r="5" spans="2:4" ht="15.75" thickBot="1">
      <c r="B5" s="50" t="s">
        <v>61</v>
      </c>
      <c r="C5" s="52" t="s">
        <v>60</v>
      </c>
      <c r="D5" s="43" t="s">
        <v>64</v>
      </c>
    </row>
    <row r="6" spans="2:4" ht="15.75" thickBot="1">
      <c r="B6" s="51"/>
      <c r="C6" s="53"/>
      <c r="D6" s="42" t="s">
        <v>59</v>
      </c>
    </row>
    <row r="7" spans="2:4" ht="15">
      <c r="B7" s="40" t="s">
        <v>58</v>
      </c>
      <c r="C7" s="38">
        <v>1500</v>
      </c>
      <c r="D7" s="41">
        <v>2</v>
      </c>
    </row>
    <row r="8" spans="2:4" ht="15">
      <c r="B8" s="40" t="s">
        <v>58</v>
      </c>
      <c r="C8" s="38">
        <v>2000</v>
      </c>
      <c r="D8" s="39">
        <v>0</v>
      </c>
    </row>
    <row r="9" spans="2:4" ht="15">
      <c r="B9" s="40" t="s">
        <v>58</v>
      </c>
      <c r="C9" s="38">
        <v>2500</v>
      </c>
      <c r="D9" s="39">
        <v>0</v>
      </c>
    </row>
    <row r="10" spans="2:4" ht="15">
      <c r="B10" s="40" t="s">
        <v>58</v>
      </c>
      <c r="C10" s="38">
        <v>3000</v>
      </c>
      <c r="D10" s="39">
        <v>0</v>
      </c>
    </row>
    <row r="11" spans="2:4" ht="15.75" thickBot="1">
      <c r="B11" s="37" t="s">
        <v>58</v>
      </c>
      <c r="C11" s="35">
        <v>3500</v>
      </c>
      <c r="D11" s="36">
        <v>0</v>
      </c>
    </row>
    <row r="12" spans="2:4" ht="15.75" thickBot="1">
      <c r="B12" s="34" t="s">
        <v>57</v>
      </c>
      <c r="C12" s="33" t="s">
        <v>56</v>
      </c>
      <c r="D12" s="32">
        <f>(SUM(C7:C11)-((($C$4*60)-(SUMIF(D7:D11,"&gt;0",D7:D11)*$D$3))/60)*$D$4)</f>
        <v>-24166.666666666664</v>
      </c>
    </row>
    <row r="25" ht="15">
      <c r="B25" s="31"/>
    </row>
    <row r="26" ht="15">
      <c r="B26" s="30"/>
    </row>
    <row r="28" spans="8:10" ht="120">
      <c r="H28" s="28" t="s">
        <v>55</v>
      </c>
      <c r="J28" t="s">
        <v>54</v>
      </c>
    </row>
    <row r="29" spans="8:10" ht="108">
      <c r="H29" s="29" t="s">
        <v>53</v>
      </c>
      <c r="J29" t="s">
        <v>52</v>
      </c>
    </row>
    <row r="30" spans="8:10" ht="156">
      <c r="H30" s="29" t="s">
        <v>51</v>
      </c>
      <c r="J30" t="s">
        <v>50</v>
      </c>
    </row>
    <row r="31" spans="8:10" ht="84">
      <c r="H31" s="29" t="s">
        <v>49</v>
      </c>
      <c r="J31" t="s">
        <v>48</v>
      </c>
    </row>
    <row r="32" spans="8:10" ht="72">
      <c r="H32" s="29" t="s">
        <v>47</v>
      </c>
      <c r="J32" t="s">
        <v>47</v>
      </c>
    </row>
    <row r="33" spans="8:10" ht="96">
      <c r="H33" s="29" t="s">
        <v>46</v>
      </c>
      <c r="J33" t="s">
        <v>46</v>
      </c>
    </row>
    <row r="34" spans="8:10" ht="60">
      <c r="H34" s="29" t="s">
        <v>45</v>
      </c>
      <c r="J34" t="s">
        <v>44</v>
      </c>
    </row>
    <row r="35" spans="8:10" ht="48">
      <c r="H35" s="29" t="s">
        <v>43</v>
      </c>
      <c r="J35" t="s">
        <v>42</v>
      </c>
    </row>
    <row r="36" spans="8:10" ht="36">
      <c r="H36" s="28" t="s">
        <v>41</v>
      </c>
      <c r="J36" t="s">
        <v>40</v>
      </c>
    </row>
  </sheetData>
  <sheetProtection/>
  <mergeCells count="2">
    <mergeCell ref="B5:B6"/>
    <mergeCell ref="C5:C6"/>
  </mergeCells>
  <conditionalFormatting sqref="C11">
    <cfRule type="cellIs" priority="7" dxfId="2" operator="lessThan">
      <formula>0</formula>
    </cfRule>
  </conditionalFormatting>
  <conditionalFormatting sqref="D12">
    <cfRule type="cellIs" priority="5" dxfId="3" operator="lessThan">
      <formula>0</formula>
    </cfRule>
    <cfRule type="cellIs" priority="6" dxfId="4" operator="greater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Nobody</dc:creator>
  <cp:keywords/>
  <dc:description/>
  <cp:lastModifiedBy>Nobody</cp:lastModifiedBy>
  <dcterms:created xsi:type="dcterms:W3CDTF">2011-10-22T22:45:45Z</dcterms:created>
  <dcterms:modified xsi:type="dcterms:W3CDTF">2011-10-23T08:39:49Z</dcterms:modified>
  <cp:category/>
  <cp:version/>
  <cp:contentType/>
  <cp:contentStatus/>
</cp:coreProperties>
</file>