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75" windowHeight="11190" activeTab="2"/>
  </bookViews>
  <sheets>
    <sheet name="список" sheetId="1" r:id="rId1"/>
    <sheet name="плотеж" sheetId="2" r:id="rId2"/>
    <sheet name="закрытые" sheetId="3" r:id="rId3"/>
  </sheets>
  <calcPr calcId="124519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"/>
  <c r="C3" i="1"/>
  <c r="E3" s="1"/>
  <c r="C4"/>
  <c r="E4" s="1"/>
  <c r="C5"/>
  <c r="E5" s="1"/>
  <c r="C6"/>
  <c r="E6" s="1"/>
  <c r="C7"/>
  <c r="E7" s="1"/>
  <c r="C8"/>
  <c r="E8" s="1"/>
  <c r="C9"/>
  <c r="E9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"/>
  <c r="E2" s="1"/>
</calcChain>
</file>

<file path=xl/sharedStrings.xml><?xml version="1.0" encoding="utf-8"?>
<sst xmlns="http://schemas.openxmlformats.org/spreadsheetml/2006/main" count="15" uniqueCount="9">
  <si>
    <t>ФИО</t>
  </si>
  <si>
    <t>протеж</t>
  </si>
  <si>
    <t>Сумма</t>
  </si>
  <si>
    <t>Долг</t>
  </si>
  <si>
    <t>йцуке</t>
  </si>
  <si>
    <t>фыва</t>
  </si>
  <si>
    <t>ячсм</t>
  </si>
  <si>
    <t>№</t>
  </si>
  <si>
    <t>Дата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</si>
</sst>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" sqref="D1"/>
    </sheetView>
  </sheetViews>
  <sheetFormatPr defaultRowHeight="15"/>
  <sheetData>
    <row r="1" spans="1:5">
      <c r="A1" s="1" t="s">
        <v>7</v>
      </c>
      <c r="B1" t="s">
        <v>0</v>
      </c>
      <c r="C1" t="s">
        <v>1</v>
      </c>
      <c r="D1" t="s">
        <v>2</v>
      </c>
      <c r="E1" t="s">
        <v>3</v>
      </c>
    </row>
    <row r="2" spans="1:5">
      <c r="A2">
        <v>1</v>
      </c>
      <c r="B2" t="s">
        <v>4</v>
      </c>
      <c r="C2">
        <f>SUMIF(плотеж!A$1:A$27,A2,плотеж!D$1:D$27)</f>
        <v>2000</v>
      </c>
      <c r="D2">
        <v>30000</v>
      </c>
      <c r="E2">
        <f>D2-C2</f>
        <v>28000</v>
      </c>
    </row>
    <row r="3" spans="1:5">
      <c r="A3">
        <v>2</v>
      </c>
      <c r="B3" t="s">
        <v>5</v>
      </c>
      <c r="C3">
        <f>SUMIF(плотеж!A$1:A$27,A3,плотеж!D$1:D$27)</f>
        <v>1500</v>
      </c>
      <c r="D3">
        <v>2500</v>
      </c>
      <c r="E3">
        <f t="shared" ref="E3:E20" si="0">D3-C3</f>
        <v>1000</v>
      </c>
    </row>
    <row r="4" spans="1:5">
      <c r="A4">
        <v>3</v>
      </c>
      <c r="B4" t="s">
        <v>6</v>
      </c>
      <c r="C4">
        <f>SUMIF(плотеж!A$1:A$27,A4,плотеж!D$1:D$27)</f>
        <v>356</v>
      </c>
      <c r="D4">
        <v>780</v>
      </c>
      <c r="E4">
        <f t="shared" si="0"/>
        <v>424</v>
      </c>
    </row>
    <row r="5" spans="1:5">
      <c r="A5">
        <v>4</v>
      </c>
      <c r="C5">
        <f>SUMIF(плотеж!A$1:A$27,A5,плотеж!D$1:D$27)</f>
        <v>0</v>
      </c>
      <c r="E5">
        <f t="shared" si="0"/>
        <v>0</v>
      </c>
    </row>
    <row r="6" spans="1:5">
      <c r="A6">
        <v>5</v>
      </c>
      <c r="C6">
        <f>SUMIF(плотеж!A$1:A$27,A6,плотеж!D$1:D$27)</f>
        <v>0</v>
      </c>
      <c r="E6">
        <f t="shared" si="0"/>
        <v>0</v>
      </c>
    </row>
    <row r="7" spans="1:5">
      <c r="A7">
        <v>6</v>
      </c>
      <c r="C7">
        <f>SUMIF(плотеж!A$1:A$27,A7,плотеж!D$1:D$27)</f>
        <v>0</v>
      </c>
      <c r="E7">
        <f t="shared" si="0"/>
        <v>0</v>
      </c>
    </row>
    <row r="8" spans="1:5">
      <c r="A8">
        <v>7</v>
      </c>
      <c r="C8">
        <f>SUMIF(плотеж!A$1:A$27,A8,плотеж!D$1:D$27)</f>
        <v>0</v>
      </c>
      <c r="E8">
        <f t="shared" si="0"/>
        <v>0</v>
      </c>
    </row>
    <row r="9" spans="1:5">
      <c r="A9">
        <v>8</v>
      </c>
      <c r="C9">
        <f>SUMIF(плотеж!A$1:A$27,A9,плотеж!D$1:D$27)</f>
        <v>0</v>
      </c>
      <c r="E9">
        <f t="shared" si="0"/>
        <v>0</v>
      </c>
    </row>
    <row r="10" spans="1:5">
      <c r="A10">
        <v>9</v>
      </c>
      <c r="C10">
        <f>SUMIF(плотеж!A$1:A$27,A10,плотеж!D$1:D$27)</f>
        <v>0</v>
      </c>
      <c r="E10">
        <f t="shared" si="0"/>
        <v>0</v>
      </c>
    </row>
    <row r="11" spans="1:5">
      <c r="A11">
        <v>10</v>
      </c>
      <c r="C11">
        <f>SUMIF(плотеж!A$1:A$27,A11,плотеж!D$1:D$27)</f>
        <v>0</v>
      </c>
      <c r="E11">
        <f t="shared" si="0"/>
        <v>0</v>
      </c>
    </row>
    <row r="12" spans="1:5">
      <c r="A12">
        <v>11</v>
      </c>
      <c r="C12">
        <f>SUMIF(плотеж!A$1:A$27,A12,плотеж!D$1:D$27)</f>
        <v>0</v>
      </c>
      <c r="E12">
        <f t="shared" si="0"/>
        <v>0</v>
      </c>
    </row>
    <row r="13" spans="1:5">
      <c r="A13">
        <v>12</v>
      </c>
      <c r="C13">
        <f>SUMIF(плотеж!A$1:A$27,A13,плотеж!D$1:D$27)</f>
        <v>0</v>
      </c>
      <c r="E13">
        <f t="shared" si="0"/>
        <v>0</v>
      </c>
    </row>
    <row r="14" spans="1:5">
      <c r="A14">
        <v>13</v>
      </c>
      <c r="C14">
        <f>SUMIF(плотеж!A$1:A$27,A14,плотеж!D$1:D$27)</f>
        <v>0</v>
      </c>
      <c r="E14">
        <f t="shared" si="0"/>
        <v>0</v>
      </c>
    </row>
    <row r="15" spans="1:5">
      <c r="A15">
        <v>14</v>
      </c>
      <c r="C15">
        <f>SUMIF(плотеж!A$1:A$27,A15,плотеж!D$1:D$27)</f>
        <v>0</v>
      </c>
      <c r="E15">
        <f t="shared" si="0"/>
        <v>0</v>
      </c>
    </row>
    <row r="16" spans="1:5">
      <c r="A16">
        <v>15</v>
      </c>
      <c r="C16">
        <f>SUMIF(плотеж!A$1:A$27,A16,плотеж!D$1:D$27)</f>
        <v>0</v>
      </c>
      <c r="E16">
        <f t="shared" si="0"/>
        <v>0</v>
      </c>
    </row>
    <row r="17" spans="1:5">
      <c r="A17">
        <v>16</v>
      </c>
      <c r="C17">
        <f>SUMIF(плотеж!A$1:A$27,A17,плотеж!D$1:D$27)</f>
        <v>0</v>
      </c>
      <c r="E17">
        <f t="shared" si="0"/>
        <v>0</v>
      </c>
    </row>
    <row r="18" spans="1:5">
      <c r="A18">
        <v>17</v>
      </c>
      <c r="C18">
        <f>SUMIF(плотеж!A$1:A$27,A18,плотеж!D$1:D$27)</f>
        <v>0</v>
      </c>
      <c r="E18">
        <f t="shared" si="0"/>
        <v>0</v>
      </c>
    </row>
    <row r="19" spans="1:5">
      <c r="A19">
        <v>18</v>
      </c>
      <c r="C19">
        <f>SUMIF(плотеж!A$1:A$27,A19,плотеж!D$1:D$27)</f>
        <v>0</v>
      </c>
      <c r="E19">
        <f t="shared" si="0"/>
        <v>0</v>
      </c>
    </row>
    <row r="20" spans="1:5">
      <c r="A20">
        <v>19</v>
      </c>
      <c r="C20">
        <f>SUMIF(плотеж!A$1:A$27,A20,плотеж!D$1:D$27)</f>
        <v>0</v>
      </c>
      <c r="E20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5" sqref="D5"/>
    </sheetView>
  </sheetViews>
  <sheetFormatPr defaultRowHeight="15"/>
  <cols>
    <col min="3" max="3" width="12.42578125" customWidth="1"/>
  </cols>
  <sheetData>
    <row r="1" spans="1:4">
      <c r="A1" s="1" t="s">
        <v>7</v>
      </c>
      <c r="B1" t="s">
        <v>0</v>
      </c>
      <c r="C1" t="s">
        <v>8</v>
      </c>
      <c r="D1" t="s">
        <v>2</v>
      </c>
    </row>
    <row r="2" spans="1:4">
      <c r="A2">
        <v>1</v>
      </c>
      <c r="B2" t="str">
        <f>LOOKUP(A2,список!A$2:A$20,список!B$2:B$20)</f>
        <v>йцуке</v>
      </c>
      <c r="C2" s="2">
        <v>40705</v>
      </c>
      <c r="D2">
        <v>2000</v>
      </c>
    </row>
    <row r="3" spans="1:4">
      <c r="A3">
        <v>2</v>
      </c>
      <c r="B3" t="str">
        <f>LOOKUP(A3,список!A$2:A$20,список!B$2:B$20)</f>
        <v>фыва</v>
      </c>
      <c r="D3">
        <v>1500</v>
      </c>
    </row>
    <row r="4" spans="1:4">
      <c r="A4">
        <v>3</v>
      </c>
      <c r="B4" t="str">
        <f>LOOKUP(A4,список!A$2:A$20,список!B$2:B$20)</f>
        <v>ячсм</v>
      </c>
      <c r="D4">
        <v>356</v>
      </c>
    </row>
    <row r="5" spans="1:4">
      <c r="A5">
        <v>4</v>
      </c>
      <c r="B5">
        <f>LOOKUP(A5,список!A$2:A$20,список!B$2:B$20)</f>
        <v>0</v>
      </c>
    </row>
    <row r="6" spans="1:4">
      <c r="A6">
        <v>5</v>
      </c>
      <c r="B6">
        <f>LOOKUP(A6,список!A$2:A$20,список!B$2:B$20)</f>
        <v>0</v>
      </c>
    </row>
    <row r="7" spans="1:4">
      <c r="A7">
        <v>6</v>
      </c>
      <c r="B7">
        <f>LOOKUP(A7,список!A$2:A$20,список!B$2:B$20)</f>
        <v>0</v>
      </c>
    </row>
    <row r="8" spans="1:4">
      <c r="B8" t="e">
        <f>LOOKUP(A8,список!A$2:A$20,список!B$2:B$20)</f>
        <v>#N/A</v>
      </c>
    </row>
    <row r="9" spans="1:4">
      <c r="B9" t="e">
        <f>LOOKUP(A9,список!A$2:A$20,список!B$2:B$20)</f>
        <v>#N/A</v>
      </c>
    </row>
    <row r="10" spans="1:4">
      <c r="B10" t="e">
        <f>LOOKUP(A10,список!A$2:A$20,список!B$2:B$20)</f>
        <v>#N/A</v>
      </c>
    </row>
    <row r="11" spans="1:4">
      <c r="B11" t="e">
        <f>LOOKUP(A11,список!A$2:A$20,список!B$2:B$20)</f>
        <v>#N/A</v>
      </c>
    </row>
    <row r="12" spans="1:4">
      <c r="B12" t="e">
        <f>LOOKUP(A12,список!A$2:A$20,список!B$2:B$20)</f>
        <v>#N/A</v>
      </c>
    </row>
    <row r="13" spans="1:4">
      <c r="B13" t="e">
        <f>LOOKUP(A13,список!A$2:A$20,список!B$2:B$20)</f>
        <v>#N/A</v>
      </c>
    </row>
    <row r="14" spans="1:4">
      <c r="B14" t="e">
        <f>LOOKUP(A14,список!A$2:A$20,список!B$2:B$20)</f>
        <v>#N/A</v>
      </c>
    </row>
    <row r="15" spans="1:4">
      <c r="B15" t="e">
        <f>LOOKUP(A15,список!A$2:A$20,список!B$2:B$20)</f>
        <v>#N/A</v>
      </c>
    </row>
    <row r="16" spans="1:4">
      <c r="B16" t="e">
        <f>LOOKUP(A16,список!A$2:A$20,список!B$2:B$20)</f>
        <v>#N/A</v>
      </c>
    </row>
    <row r="17" spans="2:2">
      <c r="B17" t="e">
        <f>LOOKUP(A17,список!A$2:A$20,список!B$2:B$20)</f>
        <v>#N/A</v>
      </c>
    </row>
    <row r="18" spans="2:2">
      <c r="B18" t="e">
        <f>LOOKUP(A18,список!A$2:A$20,список!B$2:B$20)</f>
        <v>#N/A</v>
      </c>
    </row>
    <row r="19" spans="2:2">
      <c r="B19" t="e">
        <f>LOOKUP(A19,список!A$2:A$20,список!B$2:B$20)</f>
        <v>#N/A</v>
      </c>
    </row>
    <row r="20" spans="2:2">
      <c r="B20" t="e">
        <f>LOOKUP(A20,список!A$2:A$20,список!B$2:B$20)</f>
        <v>#N/A</v>
      </c>
    </row>
    <row r="21" spans="2:2">
      <c r="B21" t="e">
        <f>LOOKUP(A21,список!A$2:A$20,список!B$2:B$20)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D1" sqref="D1"/>
    </sheetView>
  </sheetViews>
  <sheetFormatPr defaultRowHeight="15"/>
  <sheetData>
    <row r="1" spans="1:3">
      <c r="A1" s="1" t="s">
        <v>7</v>
      </c>
      <c r="B1" t="s">
        <v>0</v>
      </c>
      <c r="C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список</vt:lpstr>
      <vt:lpstr>плотеж</vt:lpstr>
      <vt:lpstr>закрытые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sakir.mustafayev</dc:creator>
  <cp:lastModifiedBy>sakir.mustafayev</cp:lastModifiedBy>
  <dcterms:created xsi:type="dcterms:W3CDTF">2011-06-23T11:28:56Z</dcterms:created>
  <dcterms:modified xsi:type="dcterms:W3CDTF">2011-06-23T11:38:58Z</dcterms:modified>
</cp:coreProperties>
</file>