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<sst xmlns="http://schemas.openxmlformats.org/spreadsheetml/2006/main" count="110" uniqueCount="110">
  <si>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Прізвище, ім'я та по батькові</t>
  </si>
  <si>
    <t>Числа місяця</t>
  </si>
  <si>
    <t>Табель обліку робочого часу</t>
  </si>
  <si>
    <t xml:space="preserve">                            </t>
  </si>
  <si>
    <t>годин</t>
  </si>
  <si>
    <t>Білоус Денис Іванович</t>
  </si>
  <si>
    <t>місяць 2011 року.</t>
  </si>
  <si>
    <t>всего часов</t>
  </si>
  <si>
    <r>
      <rPr>
        <u val="single"/>
        <sz val="16"/>
        <rFont val="Times New Roman"/>
        <family val="1"/>
      </rPr>
      <t>сумма</t>
    </r>
    <r>
      <rPr>
        <sz val="16"/>
        <rFont val="Times New Roman"/>
        <family val="1"/>
      </rPr>
      <t xml:space="preserve"> грн</t>
    </r>
  </si>
  <si>
    <t xml:space="preserve">за </t>
  </si>
  <si>
    <t>Оплата (грн)</t>
  </si>
  <si>
    <t>№ Договору</t>
  </si>
  <si>
    <t>№ п\п</t>
  </si>
  <si>
    <t>119-0/17.02.11</t>
  </si>
  <si>
    <t>115-0/17.02.11</t>
  </si>
  <si>
    <t>Кіріяк Ігор Володимирович</t>
  </si>
  <si>
    <t>118-0/17.02.11</t>
  </si>
  <si>
    <t>Рєдькин Андрій Миколайович</t>
  </si>
  <si>
    <t>100-0/17.02.11</t>
  </si>
  <si>
    <t>Мендрик Сергій Степанович</t>
  </si>
  <si>
    <t>249-0/25.03.11</t>
  </si>
  <si>
    <t>Ітакаєв Валерій Анатолійович</t>
  </si>
  <si>
    <t>112-0/17.02.11</t>
  </si>
  <si>
    <t>Фонрабе Василь Вікторович</t>
  </si>
  <si>
    <t xml:space="preserve">107-0/17.02.11 </t>
  </si>
  <si>
    <t>Іванів Віктор Олексійович</t>
  </si>
  <si>
    <t xml:space="preserve">110-0/17.02.11 </t>
  </si>
  <si>
    <t>Арнаут Андрій Васильович</t>
  </si>
  <si>
    <t>106-0/17.02.11</t>
  </si>
  <si>
    <t>Казанджий  Євген Васильович</t>
  </si>
  <si>
    <t xml:space="preserve">111-0/17.02.11 </t>
  </si>
  <si>
    <t>Чашурін Андрій Іванович</t>
  </si>
  <si>
    <t>102-0/17.02.11</t>
  </si>
  <si>
    <t>Малиновський Сергій Серг.</t>
  </si>
  <si>
    <t>99-0/17.02.11</t>
  </si>
  <si>
    <t>Осадчий Валентин Волод.</t>
  </si>
  <si>
    <t>104-0/17.02.11</t>
  </si>
  <si>
    <t>Гадевіч Віталій Миколайович</t>
  </si>
  <si>
    <t>113-0/17.02.11</t>
  </si>
  <si>
    <t>Бродавець Олександр Андр.</t>
  </si>
  <si>
    <t>109-0/17.02.11</t>
  </si>
  <si>
    <t>Кириченко Сергій Вікторович</t>
  </si>
  <si>
    <t xml:space="preserve">116-0/17.02.11 </t>
  </si>
  <si>
    <t>Прокопенко Руслан Іванович</t>
  </si>
  <si>
    <t xml:space="preserve">114-0/17.02.11 </t>
  </si>
  <si>
    <t>Тадевосян Саша Самвелович</t>
  </si>
  <si>
    <t xml:space="preserve">117-0/17.02.11 </t>
  </si>
  <si>
    <t>Дмитрієв Сергій Олександр.</t>
  </si>
  <si>
    <t>103-0/17.02.11</t>
  </si>
  <si>
    <t>Дараган Тимур Олександр.</t>
  </si>
  <si>
    <t xml:space="preserve">101-0/17.02.11 </t>
  </si>
  <si>
    <t>Косенко Дмитро Ігорович</t>
  </si>
  <si>
    <t>120-0/17.02.11</t>
  </si>
  <si>
    <t>Руденко В’ячеслав Борисович</t>
  </si>
  <si>
    <t xml:space="preserve">108-0/7.02.11 </t>
  </si>
  <si>
    <t>Славинський  Ігор Анатол.</t>
  </si>
  <si>
    <t xml:space="preserve">13-0/14.01.11 </t>
  </si>
  <si>
    <t>Баришев Володимир Євгенович</t>
  </si>
  <si>
    <t>19-0/14.01.11</t>
  </si>
  <si>
    <t>Мома Олександр Миколайович</t>
  </si>
  <si>
    <t xml:space="preserve">18-0/14.01.11 </t>
  </si>
  <si>
    <t>Стоматакі Володимир Вікт.</t>
  </si>
  <si>
    <t xml:space="preserve">14-0/14.01.11 </t>
  </si>
  <si>
    <t>Порохнюк В’ячеслав Анатол.</t>
  </si>
  <si>
    <t xml:space="preserve">15-0/14.01.11 </t>
  </si>
  <si>
    <t>Курочка Олександр Валер.</t>
  </si>
  <si>
    <t xml:space="preserve">17-0/14.01.11 </t>
  </si>
  <si>
    <t>Хавік Валерій Іванович</t>
  </si>
  <si>
    <t xml:space="preserve">12-0/14.01.11 </t>
  </si>
  <si>
    <t>Сливка Андрій Іванович</t>
  </si>
  <si>
    <t xml:space="preserve">16-0/14.01.11 </t>
  </si>
  <si>
    <t>Цаценко Павло Павлович</t>
  </si>
  <si>
    <t xml:space="preserve">105-0/17.02.11 </t>
  </si>
  <si>
    <t xml:space="preserve">Чамов Сергій  Євгенійович </t>
  </si>
  <si>
    <t xml:space="preserve">121-0/17.02.11 </t>
  </si>
  <si>
    <t>Жихарев Олег Анатолійович</t>
  </si>
  <si>
    <t xml:space="preserve">483-0/03.06.10 </t>
  </si>
  <si>
    <t>Хавік Сергій Іванович</t>
  </si>
  <si>
    <t xml:space="preserve">481-0/ 03.06.10 </t>
  </si>
  <si>
    <t>Мацевич Олександр Микол.</t>
  </si>
  <si>
    <t xml:space="preserve">480-0/03.06.10 </t>
  </si>
  <si>
    <t>Іванов Володимир Іванович</t>
  </si>
  <si>
    <t xml:space="preserve">479-0/03.06.10 </t>
  </si>
  <si>
    <t>Качко Володимир Анатол.</t>
  </si>
  <si>
    <t xml:space="preserve">478-0/03.06.10 </t>
  </si>
  <si>
    <t>Горошко Юрій Євгенович</t>
  </si>
  <si>
    <t xml:space="preserve">605-0/19.08.10 </t>
  </si>
  <si>
    <t>Токмаков Микола Анатол.</t>
  </si>
  <si>
    <t xml:space="preserve">614-0/19.08.10 </t>
  </si>
  <si>
    <t>Панчук Олег Олександрович</t>
  </si>
  <si>
    <t xml:space="preserve">612-0/19.08.10 </t>
  </si>
  <si>
    <t>Шапіро Артур Валентинович</t>
  </si>
  <si>
    <t xml:space="preserve">610-0/19.08.10 </t>
  </si>
  <si>
    <t>Дімітрі Олександр Вячеслав.</t>
  </si>
  <si>
    <t xml:space="preserve">609-0/19.08.10 </t>
  </si>
  <si>
    <t>Гуськов Вадим Леонтійович</t>
  </si>
  <si>
    <t xml:space="preserve">608-0/19.08.10 </t>
  </si>
  <si>
    <t>Пожильцов Сергій Сергійович</t>
  </si>
  <si>
    <t xml:space="preserve">613-0/19.08.10 </t>
  </si>
  <si>
    <t>Полонніков Володимир Данил.</t>
  </si>
  <si>
    <t xml:space="preserve">603-0/19.08.10 </t>
  </si>
  <si>
    <t>Ситнік Михайло Вадимович</t>
  </si>
  <si>
    <t xml:space="preserve">602-0/19.08.10 </t>
  </si>
  <si>
    <t>Дида Петро Теодозійович</t>
  </si>
  <si>
    <t xml:space="preserve">606-0/19.08.10 </t>
  </si>
  <si>
    <t>Орловський Юрій Вячеслав.</t>
  </si>
  <si>
    <t>604-0/19.08.10</t>
  </si>
  <si>
    <t>Славич Валерій Васильович</t>
  </si>
  <si>
    <t xml:space="preserve">611-0/19.08.10 </t>
  </si>
  <si>
    <t>Юраков Юрій Олександрович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</si>
</sst>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h:mm;@"/>
    <numFmt numFmtId="178" formatCode="[$-FC19]d\ mmmm\ yyyy\ &quot;г.&quot;"/>
    <numFmt numFmtId="179" formatCode="0&quot; ч&quot;.00&quot; мин&quot;"/>
    <numFmt numFmtId="180" formatCode="0&quot; ч&quot;.00&quot; мин&quot;;&quot;не работал&quot;"/>
    <numFmt numFmtId="181" formatCode="0&quot; ч&quot;.00&quot; мин&quot;;;&quot;не работал&quot;"/>
    <numFmt numFmtId="182" formatCode="[h]:m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 textRotation="90"/>
    </xf>
    <xf numFmtId="0" fontId="7" fillId="0" borderId="10" xfId="0" applyFont="1" applyBorder="1" applyAlignment="1">
      <alignment textRotation="90"/>
    </xf>
    <xf numFmtId="2" fontId="4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2" fontId="7" fillId="26" borderId="1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9" fontId="7" fillId="0" borderId="10" xfId="0" applyNumberFormat="1" applyFont="1" applyBorder="1" applyAlignment="1">
      <alignment horizontal="right"/>
    </xf>
    <xf numFmtId="181" fontId="7" fillId="0" borderId="10" xfId="0" applyNumberFormat="1" applyFont="1" applyBorder="1" applyAlignment="1">
      <alignment horizontal="right"/>
    </xf>
    <xf numFmtId="2" fontId="4" fillId="33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/>
    </xf>
    <xf numFmtId="182" fontId="7" fillId="34" borderId="10" xfId="0" applyNumberFormat="1" applyFont="1" applyFill="1" applyBorder="1" applyAlignment="1">
      <alignment horizontal="right"/>
    </xf>
    <xf numFmtId="2" fontId="7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7"/>
  <sheetViews>
    <sheetView tabSelected="1" zoomScalePageLayoutView="0" workbookViewId="0" topLeftCell="I1">
      <selection activeCell="AI14" sqref="AI14"/>
    </sheetView>
  </sheetViews>
  <sheetFormatPr defaultColWidth="9.75390625" defaultRowHeight="12.75"/>
  <cols>
    <col min="1" max="1" width="3.625" style="2" customWidth="1"/>
    <col min="2" max="2" width="12.875" style="2" customWidth="1"/>
    <col min="3" max="3" width="28.375" style="3" customWidth="1"/>
    <col min="4" max="34" width="3.75390625" style="3" customWidth="1"/>
    <col min="35" max="35" width="10.625" style="3" bestFit="1" customWidth="1"/>
    <col min="36" max="36" width="8.75390625" style="3" customWidth="1"/>
    <col min="37" max="37" width="7.125" style="3" customWidth="1"/>
    <col min="38" max="38" width="7.00390625" style="3" customWidth="1"/>
    <col min="39" max="42" width="3.75390625" style="3" customWidth="1"/>
    <col min="43" max="16384" width="9.75390625" style="3" customWidth="1"/>
  </cols>
  <sheetData>
    <row r="1" spans="28:35" ht="12.75" customHeight="1">
      <c r="AB1" s="39"/>
      <c r="AC1" s="39"/>
      <c r="AD1" s="39"/>
      <c r="AE1" s="39"/>
      <c r="AF1" s="39"/>
      <c r="AG1" s="39"/>
      <c r="AH1" s="39"/>
      <c r="AI1" s="39"/>
    </row>
    <row r="2" spans="3:35" ht="11.25">
      <c r="C2" s="43"/>
      <c r="AA2" s="6"/>
      <c r="AB2" s="41"/>
      <c r="AC2" s="41"/>
      <c r="AD2" s="41"/>
      <c r="AE2" s="41"/>
      <c r="AF2" s="40"/>
      <c r="AG2" s="40"/>
      <c r="AH2" s="40"/>
      <c r="AI2" s="40"/>
    </row>
    <row r="3" spans="3:35" ht="11.25">
      <c r="C3" s="43"/>
      <c r="AA3" s="6"/>
      <c r="AB3" s="42"/>
      <c r="AC3" s="42"/>
      <c r="AD3" s="42"/>
      <c r="AE3" s="42"/>
      <c r="AF3" s="42"/>
      <c r="AG3" s="42"/>
      <c r="AH3" s="42"/>
      <c r="AI3" s="42"/>
    </row>
    <row r="4" spans="24:35" ht="12.75" customHeight="1">
      <c r="X4" s="10" t="s">
        <v>3</v>
      </c>
      <c r="Y4" s="10"/>
      <c r="Z4" s="10"/>
      <c r="AA4" s="5"/>
      <c r="AB4" s="42"/>
      <c r="AC4" s="42"/>
      <c r="AD4" s="42"/>
      <c r="AE4" s="42"/>
      <c r="AF4" s="42"/>
      <c r="AG4" s="42"/>
      <c r="AH4" s="42"/>
      <c r="AI4" s="42"/>
    </row>
    <row r="5" spans="27:35" ht="11.25">
      <c r="AA5" s="6"/>
      <c r="AB5" s="42"/>
      <c r="AC5" s="42"/>
      <c r="AD5" s="42"/>
      <c r="AE5" s="42"/>
      <c r="AF5" s="42"/>
      <c r="AG5" s="42"/>
      <c r="AH5" s="42"/>
      <c r="AI5" s="42"/>
    </row>
    <row r="6" spans="2:38" ht="15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0" t="s">
        <v>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1" t="s">
        <v>9</v>
      </c>
      <c r="O7" s="23"/>
      <c r="P7" s="22" t="s">
        <v>6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1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9" customFormat="1" ht="12.75">
      <c r="A9" s="45" t="s">
        <v>12</v>
      </c>
      <c r="B9" s="46" t="s">
        <v>11</v>
      </c>
      <c r="C9" s="47" t="s">
        <v>0</v>
      </c>
      <c r="D9" s="44" t="s">
        <v>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14"/>
      <c r="AL9" s="14"/>
    </row>
    <row r="10" spans="1:38" s="9" customFormat="1" ht="30">
      <c r="A10" s="45"/>
      <c r="B10" s="46"/>
      <c r="C10" s="47"/>
      <c r="D10" s="26">
        <v>1</v>
      </c>
      <c r="E10" s="26">
        <v>2</v>
      </c>
      <c r="F10" s="26">
        <v>3</v>
      </c>
      <c r="G10" s="26">
        <v>4</v>
      </c>
      <c r="H10" s="26">
        <v>5</v>
      </c>
      <c r="I10" s="26">
        <v>6</v>
      </c>
      <c r="J10" s="26">
        <v>7</v>
      </c>
      <c r="K10" s="26">
        <v>8</v>
      </c>
      <c r="L10" s="26">
        <v>9</v>
      </c>
      <c r="M10" s="26">
        <v>10</v>
      </c>
      <c r="N10" s="26">
        <v>11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18</v>
      </c>
      <c r="V10" s="26">
        <v>19</v>
      </c>
      <c r="W10" s="26">
        <v>20</v>
      </c>
      <c r="X10" s="26">
        <v>21</v>
      </c>
      <c r="Y10" s="26">
        <v>22</v>
      </c>
      <c r="Z10" s="26">
        <v>23</v>
      </c>
      <c r="AA10" s="26">
        <v>24</v>
      </c>
      <c r="AB10" s="26">
        <v>25</v>
      </c>
      <c r="AC10" s="26">
        <v>26</v>
      </c>
      <c r="AD10" s="26">
        <v>27</v>
      </c>
      <c r="AE10" s="26">
        <v>28</v>
      </c>
      <c r="AF10" s="26">
        <v>29</v>
      </c>
      <c r="AG10" s="26">
        <v>30</v>
      </c>
      <c r="AH10" s="26">
        <v>31</v>
      </c>
      <c r="AI10" s="15" t="s">
        <v>4</v>
      </c>
      <c r="AJ10" s="25" t="s">
        <v>10</v>
      </c>
      <c r="AK10" s="11"/>
      <c r="AL10" s="12"/>
    </row>
    <row r="11" spans="1:38" ht="15" customHeight="1">
      <c r="A11" s="27">
        <v>1</v>
      </c>
      <c r="B11" s="24" t="s">
        <v>14</v>
      </c>
      <c r="C11" s="24" t="s">
        <v>5</v>
      </c>
      <c r="D11" s="30">
        <v>9.15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7">
        <f aca="true" t="shared" si="0" ref="AI11:AI66">SUMPRODUCT(INT(D11:AH11))+INT(SUMPRODUCT(MOD(D11:AH11,1)*5/3))+MOD(SUMPRODUCT(MOD(D11:AH11,1)*5/3),1)*3/5</f>
        <v>9.15</v>
      </c>
      <c r="AJ11" s="34">
        <f>INT(AI11)*15+MOD(AI11,1)*5/3*15</f>
        <v>138.75</v>
      </c>
      <c r="AK11" s="34">
        <f>(INT(AI11)+MOD(AI11,1)*5/3)*15</f>
        <v>138.75</v>
      </c>
      <c r="AL11" s="7"/>
    </row>
    <row r="12" spans="1:38" ht="15" customHeight="1">
      <c r="A12" s="27">
        <v>2</v>
      </c>
      <c r="B12" s="24" t="s">
        <v>13</v>
      </c>
      <c r="C12" s="24" t="s">
        <v>15</v>
      </c>
      <c r="D12" s="31">
        <v>8.05</v>
      </c>
      <c r="E12" s="31">
        <v>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7">
        <f t="shared" si="0"/>
        <v>16.05</v>
      </c>
      <c r="AJ12" s="34">
        <f aca="true" t="shared" si="1" ref="AJ12:AJ67">INT(AI12)*15+MOD(AI12,1)*5/3*15</f>
        <v>241.25000000000003</v>
      </c>
      <c r="AK12" s="34">
        <f aca="true" t="shared" si="2" ref="AK12:AK67">(INT(AI12)+MOD(AI12,1)*5/3)*15</f>
        <v>241.25000000000003</v>
      </c>
      <c r="AL12" s="7"/>
    </row>
    <row r="13" spans="1:38" ht="15" customHeight="1">
      <c r="A13" s="27">
        <v>3</v>
      </c>
      <c r="B13" s="24" t="s">
        <v>16</v>
      </c>
      <c r="C13" s="24" t="s">
        <v>17</v>
      </c>
      <c r="D13" s="31">
        <v>1.55</v>
      </c>
      <c r="E13" s="31">
        <v>1.55</v>
      </c>
      <c r="F13" s="31">
        <v>2.5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7">
        <f t="shared" si="0"/>
        <v>6.4</v>
      </c>
      <c r="AJ13" s="34">
        <f t="shared" si="1"/>
        <v>100.00000000000001</v>
      </c>
      <c r="AK13" s="34">
        <f t="shared" si="2"/>
        <v>100</v>
      </c>
      <c r="AL13" s="38">
        <f>SUM(D13:AH13)</f>
        <v>5.6</v>
      </c>
    </row>
    <row r="14" spans="1:38" ht="15" customHeight="1">
      <c r="A14" s="27">
        <v>4</v>
      </c>
      <c r="B14" s="24" t="s">
        <v>18</v>
      </c>
      <c r="C14" s="24" t="s">
        <v>19</v>
      </c>
      <c r="D14" s="48">
        <v>0.0798611111111111</v>
      </c>
      <c r="E14" s="48">
        <v>0.0798611111111111</v>
      </c>
      <c r="F14" s="48">
        <v>0.11805555555555557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>SUM(D14:AH14)</f>
        <v>0.2777777777777778</v>
      </c>
      <c r="AJ14" s="50">
        <f>AI14*360</f>
        <v>100</v>
      </c>
      <c r="AK14" s="34"/>
      <c r="AL14" s="7"/>
    </row>
    <row r="15" spans="1:38" ht="15" customHeight="1">
      <c r="A15" s="27">
        <v>5</v>
      </c>
      <c r="B15" s="24" t="s">
        <v>20</v>
      </c>
      <c r="C15" s="24" t="s">
        <v>21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7"/>
      <c r="AJ15" s="34"/>
      <c r="AK15" s="34"/>
      <c r="AL15" s="7"/>
    </row>
    <row r="16" spans="1:38" ht="15" customHeight="1">
      <c r="A16" s="27">
        <v>6</v>
      </c>
      <c r="B16" s="24" t="s">
        <v>22</v>
      </c>
      <c r="C16" s="24" t="s">
        <v>23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7">
        <f t="shared" si="0"/>
        <v>0</v>
      </c>
      <c r="AJ16" s="34">
        <f t="shared" si="1"/>
        <v>0</v>
      </c>
      <c r="AK16" s="34">
        <f t="shared" si="2"/>
        <v>0</v>
      </c>
      <c r="AL16" s="7"/>
    </row>
    <row r="17" spans="1:38" ht="15" customHeight="1">
      <c r="A17" s="27">
        <v>7</v>
      </c>
      <c r="B17" s="24" t="s">
        <v>24</v>
      </c>
      <c r="C17" s="24" t="s">
        <v>25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7">
        <f t="shared" si="0"/>
        <v>0</v>
      </c>
      <c r="AJ17" s="34">
        <f t="shared" si="1"/>
        <v>0</v>
      </c>
      <c r="AK17" s="34">
        <f t="shared" si="2"/>
        <v>0</v>
      </c>
      <c r="AL17" s="7"/>
    </row>
    <row r="18" spans="1:38" ht="15" customHeight="1">
      <c r="A18" s="27">
        <v>8</v>
      </c>
      <c r="B18" s="24" t="s">
        <v>26</v>
      </c>
      <c r="C18" s="24" t="s">
        <v>27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7">
        <f t="shared" si="0"/>
        <v>0</v>
      </c>
      <c r="AJ18" s="34">
        <f t="shared" si="1"/>
        <v>0</v>
      </c>
      <c r="AK18" s="34">
        <f t="shared" si="2"/>
        <v>0</v>
      </c>
      <c r="AL18" s="7"/>
    </row>
    <row r="19" spans="1:38" ht="15" customHeight="1">
      <c r="A19" s="27">
        <v>9</v>
      </c>
      <c r="B19" s="24" t="s">
        <v>28</v>
      </c>
      <c r="C19" s="24" t="s">
        <v>29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7">
        <f t="shared" si="0"/>
        <v>0</v>
      </c>
      <c r="AJ19" s="34">
        <f t="shared" si="1"/>
        <v>0</v>
      </c>
      <c r="AK19" s="34">
        <f t="shared" si="2"/>
        <v>0</v>
      </c>
      <c r="AL19" s="7"/>
    </row>
    <row r="20" spans="1:38" ht="15" customHeight="1">
      <c r="A20" s="27">
        <v>10</v>
      </c>
      <c r="B20" s="24" t="s">
        <v>30</v>
      </c>
      <c r="C20" s="24" t="s">
        <v>31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7">
        <f t="shared" si="0"/>
        <v>0</v>
      </c>
      <c r="AJ20" s="34">
        <f t="shared" si="1"/>
        <v>0</v>
      </c>
      <c r="AK20" s="34">
        <f t="shared" si="2"/>
        <v>0</v>
      </c>
      <c r="AL20" s="7"/>
    </row>
    <row r="21" spans="1:38" s="9" customFormat="1" ht="15" customHeight="1">
      <c r="A21" s="27">
        <v>11</v>
      </c>
      <c r="B21" s="24" t="s">
        <v>32</v>
      </c>
      <c r="C21" s="24" t="s">
        <v>33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7">
        <f t="shared" si="0"/>
        <v>0</v>
      </c>
      <c r="AJ21" s="34">
        <f t="shared" si="1"/>
        <v>0</v>
      </c>
      <c r="AK21" s="34">
        <f t="shared" si="2"/>
        <v>0</v>
      </c>
      <c r="AL21" s="13"/>
    </row>
    <row r="22" spans="1:38" s="6" customFormat="1" ht="15" customHeight="1">
      <c r="A22" s="27">
        <v>12</v>
      </c>
      <c r="B22" s="24" t="s">
        <v>34</v>
      </c>
      <c r="C22" s="24" t="s">
        <v>35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31"/>
      <c r="AG22" s="31"/>
      <c r="AH22" s="31"/>
      <c r="AI22" s="37">
        <f t="shared" si="0"/>
        <v>0</v>
      </c>
      <c r="AJ22" s="34">
        <f t="shared" si="1"/>
        <v>0</v>
      </c>
      <c r="AK22" s="34">
        <f t="shared" si="2"/>
        <v>0</v>
      </c>
      <c r="AL22" s="8"/>
    </row>
    <row r="23" spans="1:37" s="6" customFormat="1" ht="15" customHeight="1">
      <c r="A23" s="27">
        <v>13</v>
      </c>
      <c r="B23" s="24" t="s">
        <v>36</v>
      </c>
      <c r="C23" s="24" t="s">
        <v>37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7">
        <f t="shared" si="0"/>
        <v>0</v>
      </c>
      <c r="AJ23" s="34">
        <f t="shared" si="1"/>
        <v>0</v>
      </c>
      <c r="AK23" s="34">
        <f t="shared" si="2"/>
        <v>0</v>
      </c>
    </row>
    <row r="24" spans="1:37" s="6" customFormat="1" ht="15" customHeight="1">
      <c r="A24" s="27">
        <v>14</v>
      </c>
      <c r="B24" s="24" t="s">
        <v>38</v>
      </c>
      <c r="C24" s="24" t="s">
        <v>39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7">
        <f t="shared" si="0"/>
        <v>0</v>
      </c>
      <c r="AJ24" s="34">
        <f t="shared" si="1"/>
        <v>0</v>
      </c>
      <c r="AK24" s="34">
        <f t="shared" si="2"/>
        <v>0</v>
      </c>
    </row>
    <row r="25" spans="1:37" s="6" customFormat="1" ht="15" customHeight="1">
      <c r="A25" s="27">
        <v>15</v>
      </c>
      <c r="B25" s="24" t="s">
        <v>40</v>
      </c>
      <c r="C25" s="24" t="s">
        <v>41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7">
        <f t="shared" si="0"/>
        <v>0</v>
      </c>
      <c r="AJ25" s="34">
        <f t="shared" si="1"/>
        <v>0</v>
      </c>
      <c r="AK25" s="34">
        <f t="shared" si="2"/>
        <v>0</v>
      </c>
    </row>
    <row r="26" spans="1:37" ht="15" customHeight="1">
      <c r="A26" s="27">
        <v>16</v>
      </c>
      <c r="B26" s="24" t="s">
        <v>42</v>
      </c>
      <c r="C26" s="24" t="s">
        <v>43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7">
        <f t="shared" si="0"/>
        <v>0</v>
      </c>
      <c r="AJ26" s="34">
        <f t="shared" si="1"/>
        <v>0</v>
      </c>
      <c r="AK26" s="34">
        <f t="shared" si="2"/>
        <v>0</v>
      </c>
    </row>
    <row r="27" spans="1:116" s="1" customFormat="1" ht="15" customHeight="1">
      <c r="A27" s="27">
        <v>17</v>
      </c>
      <c r="B27" s="24" t="s">
        <v>44</v>
      </c>
      <c r="C27" s="24" t="s">
        <v>45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7">
        <f t="shared" si="0"/>
        <v>0</v>
      </c>
      <c r="AJ27" s="34">
        <f t="shared" si="1"/>
        <v>0</v>
      </c>
      <c r="AK27" s="34">
        <f t="shared" si="2"/>
        <v>0</v>
      </c>
      <c r="AL27" s="3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</row>
    <row r="28" spans="1:116" s="1" customFormat="1" ht="15" customHeight="1">
      <c r="A28" s="27">
        <v>18</v>
      </c>
      <c r="B28" s="24" t="s">
        <v>46</v>
      </c>
      <c r="C28" s="24" t="s">
        <v>47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7">
        <f t="shared" si="0"/>
        <v>0</v>
      </c>
      <c r="AJ28" s="34">
        <f t="shared" si="1"/>
        <v>0</v>
      </c>
      <c r="AK28" s="34">
        <f t="shared" si="2"/>
        <v>0</v>
      </c>
      <c r="AL28" s="3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</row>
    <row r="29" spans="1:116" s="1" customFormat="1" ht="15" customHeight="1">
      <c r="A29" s="27">
        <v>19</v>
      </c>
      <c r="B29" s="24" t="s">
        <v>48</v>
      </c>
      <c r="C29" s="24" t="s">
        <v>49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7">
        <f t="shared" si="0"/>
        <v>0</v>
      </c>
      <c r="AJ29" s="34">
        <f t="shared" si="1"/>
        <v>0</v>
      </c>
      <c r="AK29" s="34">
        <f t="shared" si="2"/>
        <v>0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</row>
    <row r="30" spans="1:116" s="1" customFormat="1" ht="15" customHeight="1">
      <c r="A30" s="27">
        <v>20</v>
      </c>
      <c r="B30" s="24" t="s">
        <v>50</v>
      </c>
      <c r="C30" s="24" t="s">
        <v>51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7">
        <f t="shared" si="0"/>
        <v>0</v>
      </c>
      <c r="AJ30" s="34">
        <f t="shared" si="1"/>
        <v>0</v>
      </c>
      <c r="AK30" s="34">
        <f t="shared" si="2"/>
        <v>0</v>
      </c>
      <c r="AL30" s="3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</row>
    <row r="31" spans="1:116" s="1" customFormat="1" ht="15" customHeight="1">
      <c r="A31" s="27">
        <v>21</v>
      </c>
      <c r="B31" s="24" t="s">
        <v>52</v>
      </c>
      <c r="C31" s="24" t="s">
        <v>53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7">
        <f t="shared" si="0"/>
        <v>0</v>
      </c>
      <c r="AJ31" s="34">
        <f t="shared" si="1"/>
        <v>0</v>
      </c>
      <c r="AK31" s="34">
        <f t="shared" si="2"/>
        <v>0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</row>
    <row r="32" spans="1:116" s="1" customFormat="1" ht="15" customHeight="1">
      <c r="A32" s="27">
        <v>22</v>
      </c>
      <c r="B32" s="24" t="s">
        <v>54</v>
      </c>
      <c r="C32" s="24" t="s">
        <v>55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7">
        <f t="shared" si="0"/>
        <v>0</v>
      </c>
      <c r="AJ32" s="34">
        <f t="shared" si="1"/>
        <v>0</v>
      </c>
      <c r="AK32" s="34">
        <f t="shared" si="2"/>
        <v>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</row>
    <row r="33" spans="1:116" s="1" customFormat="1" ht="15" customHeight="1">
      <c r="A33" s="27">
        <v>23</v>
      </c>
      <c r="B33" s="24" t="s">
        <v>56</v>
      </c>
      <c r="C33" s="24" t="s">
        <v>57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7">
        <f t="shared" si="0"/>
        <v>0</v>
      </c>
      <c r="AJ33" s="34">
        <f t="shared" si="1"/>
        <v>0</v>
      </c>
      <c r="AK33" s="34">
        <f t="shared" si="2"/>
        <v>0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</row>
    <row r="34" spans="1:116" s="1" customFormat="1" ht="15" customHeight="1">
      <c r="A34" s="27">
        <v>24</v>
      </c>
      <c r="B34" s="24" t="s">
        <v>58</v>
      </c>
      <c r="C34" s="24" t="s">
        <v>59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7">
        <f t="shared" si="0"/>
        <v>0</v>
      </c>
      <c r="AJ34" s="34">
        <f t="shared" si="1"/>
        <v>0</v>
      </c>
      <c r="AK34" s="34">
        <f t="shared" si="2"/>
        <v>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</row>
    <row r="35" spans="1:116" s="1" customFormat="1" ht="15" customHeight="1">
      <c r="A35" s="27">
        <v>25</v>
      </c>
      <c r="B35" s="24" t="s">
        <v>60</v>
      </c>
      <c r="C35" s="24" t="s">
        <v>61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7">
        <f t="shared" si="0"/>
        <v>0</v>
      </c>
      <c r="AJ35" s="34">
        <f t="shared" si="1"/>
        <v>0</v>
      </c>
      <c r="AK35" s="34">
        <f t="shared" si="2"/>
        <v>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</row>
    <row r="36" spans="1:40" ht="15" customHeight="1">
      <c r="A36" s="27">
        <v>26</v>
      </c>
      <c r="B36" s="24" t="s">
        <v>62</v>
      </c>
      <c r="C36" s="24" t="s">
        <v>63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7">
        <f t="shared" si="0"/>
        <v>0</v>
      </c>
      <c r="AJ36" s="34">
        <f t="shared" si="1"/>
        <v>0</v>
      </c>
      <c r="AK36" s="34">
        <f t="shared" si="2"/>
        <v>0</v>
      </c>
      <c r="AL36" s="6"/>
      <c r="AM36" s="6"/>
      <c r="AN36" s="6"/>
    </row>
    <row r="37" spans="1:37" ht="15" customHeight="1">
      <c r="A37" s="27">
        <v>27</v>
      </c>
      <c r="B37" s="24" t="s">
        <v>64</v>
      </c>
      <c r="C37" s="24" t="s">
        <v>65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7">
        <f t="shared" si="0"/>
        <v>0</v>
      </c>
      <c r="AJ37" s="34">
        <f t="shared" si="1"/>
        <v>0</v>
      </c>
      <c r="AK37" s="34">
        <f t="shared" si="2"/>
        <v>0</v>
      </c>
    </row>
    <row r="38" spans="1:37" ht="15" customHeight="1">
      <c r="A38" s="27">
        <v>28</v>
      </c>
      <c r="B38" s="24" t="s">
        <v>66</v>
      </c>
      <c r="C38" s="24" t="s">
        <v>67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7">
        <f t="shared" si="0"/>
        <v>0</v>
      </c>
      <c r="AJ38" s="34">
        <f t="shared" si="1"/>
        <v>0</v>
      </c>
      <c r="AK38" s="34">
        <f t="shared" si="2"/>
        <v>0</v>
      </c>
    </row>
    <row r="39" spans="1:37" ht="15" customHeight="1">
      <c r="A39" s="27">
        <v>29</v>
      </c>
      <c r="B39" s="24" t="s">
        <v>68</v>
      </c>
      <c r="C39" s="24" t="s">
        <v>69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7">
        <f t="shared" si="0"/>
        <v>0</v>
      </c>
      <c r="AJ39" s="34">
        <f t="shared" si="1"/>
        <v>0</v>
      </c>
      <c r="AK39" s="34">
        <f t="shared" si="2"/>
        <v>0</v>
      </c>
    </row>
    <row r="40" spans="1:37" ht="15.75" customHeight="1">
      <c r="A40" s="27">
        <v>30</v>
      </c>
      <c r="B40" s="24" t="s">
        <v>70</v>
      </c>
      <c r="C40" s="24" t="s">
        <v>71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7">
        <f t="shared" si="0"/>
        <v>0</v>
      </c>
      <c r="AJ40" s="34">
        <f t="shared" si="1"/>
        <v>0</v>
      </c>
      <c r="AK40" s="34">
        <f t="shared" si="2"/>
        <v>0</v>
      </c>
    </row>
    <row r="41" spans="1:37" ht="15" customHeight="1">
      <c r="A41" s="27">
        <v>31</v>
      </c>
      <c r="B41" s="24" t="s">
        <v>72</v>
      </c>
      <c r="C41" s="24" t="s">
        <v>73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7">
        <f t="shared" si="0"/>
        <v>0</v>
      </c>
      <c r="AJ41" s="34">
        <f t="shared" si="1"/>
        <v>0</v>
      </c>
      <c r="AK41" s="34">
        <f t="shared" si="2"/>
        <v>0</v>
      </c>
    </row>
    <row r="42" spans="1:37" ht="15" customHeight="1">
      <c r="A42" s="27">
        <v>32</v>
      </c>
      <c r="B42" s="24" t="s">
        <v>74</v>
      </c>
      <c r="C42" s="24" t="s">
        <v>75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7">
        <f t="shared" si="0"/>
        <v>0</v>
      </c>
      <c r="AJ42" s="34">
        <f t="shared" si="1"/>
        <v>0</v>
      </c>
      <c r="AK42" s="34">
        <f t="shared" si="2"/>
        <v>0</v>
      </c>
    </row>
    <row r="43" spans="1:37" ht="15" customHeight="1">
      <c r="A43" s="27">
        <v>33</v>
      </c>
      <c r="B43" s="24" t="s">
        <v>76</v>
      </c>
      <c r="C43" s="24" t="s">
        <v>77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7">
        <f t="shared" si="0"/>
        <v>0</v>
      </c>
      <c r="AJ43" s="34">
        <f t="shared" si="1"/>
        <v>0</v>
      </c>
      <c r="AK43" s="34">
        <f t="shared" si="2"/>
        <v>0</v>
      </c>
    </row>
    <row r="44" spans="1:37" ht="15" customHeight="1">
      <c r="A44" s="27">
        <v>34</v>
      </c>
      <c r="B44" s="24" t="s">
        <v>78</v>
      </c>
      <c r="C44" s="24" t="s">
        <v>79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7">
        <f t="shared" si="0"/>
        <v>0</v>
      </c>
      <c r="AJ44" s="34">
        <f t="shared" si="1"/>
        <v>0</v>
      </c>
      <c r="AK44" s="34">
        <f t="shared" si="2"/>
        <v>0</v>
      </c>
    </row>
    <row r="45" spans="1:37" ht="15" customHeight="1">
      <c r="A45" s="27">
        <v>35</v>
      </c>
      <c r="B45" s="24" t="s">
        <v>80</v>
      </c>
      <c r="C45" s="24" t="s">
        <v>81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7">
        <f t="shared" si="0"/>
        <v>0</v>
      </c>
      <c r="AJ45" s="34">
        <f t="shared" si="1"/>
        <v>0</v>
      </c>
      <c r="AK45" s="34">
        <f t="shared" si="2"/>
        <v>0</v>
      </c>
    </row>
    <row r="46" spans="1:37" ht="15" customHeight="1">
      <c r="A46" s="27">
        <v>36</v>
      </c>
      <c r="B46" s="24" t="s">
        <v>82</v>
      </c>
      <c r="C46" s="24" t="s">
        <v>83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7">
        <f t="shared" si="0"/>
        <v>0</v>
      </c>
      <c r="AJ46" s="34">
        <f t="shared" si="1"/>
        <v>0</v>
      </c>
      <c r="AK46" s="34">
        <f t="shared" si="2"/>
        <v>0</v>
      </c>
    </row>
    <row r="47" spans="1:37" ht="15" customHeight="1">
      <c r="A47" s="27">
        <v>37</v>
      </c>
      <c r="B47" s="24" t="s">
        <v>84</v>
      </c>
      <c r="C47" s="24" t="s">
        <v>85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7">
        <f t="shared" si="0"/>
        <v>0</v>
      </c>
      <c r="AJ47" s="34">
        <f t="shared" si="1"/>
        <v>0</v>
      </c>
      <c r="AK47" s="34">
        <f t="shared" si="2"/>
        <v>0</v>
      </c>
    </row>
    <row r="48" spans="1:37" ht="15" customHeight="1">
      <c r="A48" s="27">
        <v>38</v>
      </c>
      <c r="B48" s="24" t="s">
        <v>86</v>
      </c>
      <c r="C48" s="24" t="s">
        <v>87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7">
        <f t="shared" si="0"/>
        <v>0</v>
      </c>
      <c r="AJ48" s="34">
        <f t="shared" si="1"/>
        <v>0</v>
      </c>
      <c r="AK48" s="34">
        <f t="shared" si="2"/>
        <v>0</v>
      </c>
    </row>
    <row r="49" spans="1:37" ht="15" customHeight="1">
      <c r="A49" s="27">
        <v>39</v>
      </c>
      <c r="B49" s="24" t="s">
        <v>88</v>
      </c>
      <c r="C49" s="24" t="s">
        <v>89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7">
        <f t="shared" si="0"/>
        <v>0</v>
      </c>
      <c r="AJ49" s="34">
        <f t="shared" si="1"/>
        <v>0</v>
      </c>
      <c r="AK49" s="34">
        <f t="shared" si="2"/>
        <v>0</v>
      </c>
    </row>
    <row r="50" spans="1:37" ht="15" customHeight="1">
      <c r="A50" s="27">
        <v>40</v>
      </c>
      <c r="B50" s="24" t="s">
        <v>90</v>
      </c>
      <c r="C50" s="24" t="s">
        <v>91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7">
        <f t="shared" si="0"/>
        <v>0</v>
      </c>
      <c r="AJ50" s="34">
        <f t="shared" si="1"/>
        <v>0</v>
      </c>
      <c r="AK50" s="34">
        <f t="shared" si="2"/>
        <v>0</v>
      </c>
    </row>
    <row r="51" spans="1:37" ht="15" customHeight="1">
      <c r="A51" s="27">
        <v>41</v>
      </c>
      <c r="B51" s="24" t="s">
        <v>92</v>
      </c>
      <c r="C51" s="24" t="s">
        <v>93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7">
        <f t="shared" si="0"/>
        <v>0</v>
      </c>
      <c r="AJ51" s="34">
        <f t="shared" si="1"/>
        <v>0</v>
      </c>
      <c r="AK51" s="34">
        <f t="shared" si="2"/>
        <v>0</v>
      </c>
    </row>
    <row r="52" spans="1:37" ht="15" customHeight="1">
      <c r="A52" s="27">
        <v>42</v>
      </c>
      <c r="B52" s="24" t="s">
        <v>94</v>
      </c>
      <c r="C52" s="24" t="s">
        <v>95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7">
        <f t="shared" si="0"/>
        <v>0</v>
      </c>
      <c r="AJ52" s="34">
        <f t="shared" si="1"/>
        <v>0</v>
      </c>
      <c r="AK52" s="34">
        <f t="shared" si="2"/>
        <v>0</v>
      </c>
    </row>
    <row r="53" spans="1:37" ht="15" customHeight="1">
      <c r="A53" s="27">
        <v>43</v>
      </c>
      <c r="B53" s="24" t="s">
        <v>96</v>
      </c>
      <c r="C53" s="24" t="s">
        <v>97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7">
        <f t="shared" si="0"/>
        <v>0</v>
      </c>
      <c r="AJ53" s="34">
        <f t="shared" si="1"/>
        <v>0</v>
      </c>
      <c r="AK53" s="34">
        <f t="shared" si="2"/>
        <v>0</v>
      </c>
    </row>
    <row r="54" spans="1:37" ht="15" customHeight="1">
      <c r="A54" s="27">
        <v>44</v>
      </c>
      <c r="B54" s="24" t="s">
        <v>98</v>
      </c>
      <c r="C54" s="24" t="s">
        <v>99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7">
        <f t="shared" si="0"/>
        <v>0</v>
      </c>
      <c r="AJ54" s="34">
        <f t="shared" si="1"/>
        <v>0</v>
      </c>
      <c r="AK54" s="34">
        <f t="shared" si="2"/>
        <v>0</v>
      </c>
    </row>
    <row r="55" spans="1:37" ht="15" customHeight="1">
      <c r="A55" s="27">
        <v>45</v>
      </c>
      <c r="B55" s="24" t="s">
        <v>100</v>
      </c>
      <c r="C55" s="24" t="s">
        <v>101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7">
        <f t="shared" si="0"/>
        <v>0</v>
      </c>
      <c r="AJ55" s="34">
        <f t="shared" si="1"/>
        <v>0</v>
      </c>
      <c r="AK55" s="34">
        <f t="shared" si="2"/>
        <v>0</v>
      </c>
    </row>
    <row r="56" spans="1:37" ht="15" customHeight="1">
      <c r="A56" s="27">
        <v>46</v>
      </c>
      <c r="B56" s="24" t="s">
        <v>102</v>
      </c>
      <c r="C56" s="24" t="s">
        <v>103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7">
        <f t="shared" si="0"/>
        <v>0</v>
      </c>
      <c r="AJ56" s="34">
        <f t="shared" si="1"/>
        <v>0</v>
      </c>
      <c r="AK56" s="34">
        <f t="shared" si="2"/>
        <v>0</v>
      </c>
    </row>
    <row r="57" spans="1:37" ht="15" customHeight="1">
      <c r="A57" s="27">
        <v>47</v>
      </c>
      <c r="B57" s="24" t="s">
        <v>104</v>
      </c>
      <c r="C57" s="24" t="s">
        <v>105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7">
        <f t="shared" si="0"/>
        <v>0</v>
      </c>
      <c r="AJ57" s="34">
        <f t="shared" si="1"/>
        <v>0</v>
      </c>
      <c r="AK57" s="34">
        <f t="shared" si="2"/>
        <v>0</v>
      </c>
    </row>
    <row r="58" spans="1:37" ht="15" customHeight="1">
      <c r="A58" s="27">
        <v>48</v>
      </c>
      <c r="B58" s="24" t="s">
        <v>106</v>
      </c>
      <c r="C58" s="24" t="s">
        <v>107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7">
        <f t="shared" si="0"/>
        <v>0</v>
      </c>
      <c r="AJ58" s="34">
        <f t="shared" si="1"/>
        <v>0</v>
      </c>
      <c r="AK58" s="34">
        <f t="shared" si="2"/>
        <v>0</v>
      </c>
    </row>
    <row r="59" spans="1:37" ht="15" customHeight="1">
      <c r="A59" s="27">
        <v>49</v>
      </c>
      <c r="B59" s="24" t="s">
        <v>108</v>
      </c>
      <c r="C59" s="24" t="s">
        <v>109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7">
        <f t="shared" si="0"/>
        <v>0</v>
      </c>
      <c r="AJ59" s="34">
        <f t="shared" si="1"/>
        <v>0</v>
      </c>
      <c r="AK59" s="34">
        <f t="shared" si="2"/>
        <v>0</v>
      </c>
    </row>
    <row r="60" spans="1:37" ht="15" customHeight="1">
      <c r="A60" s="27">
        <v>50</v>
      </c>
      <c r="B60" s="29"/>
      <c r="C60" s="2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7">
        <f t="shared" si="0"/>
        <v>0</v>
      </c>
      <c r="AJ60" s="34">
        <f t="shared" si="1"/>
        <v>0</v>
      </c>
      <c r="AK60" s="34">
        <f t="shared" si="2"/>
        <v>0</v>
      </c>
    </row>
    <row r="61" spans="1:37" ht="15" customHeight="1">
      <c r="A61" s="27">
        <v>51</v>
      </c>
      <c r="B61" s="29"/>
      <c r="C61" s="2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7">
        <f t="shared" si="0"/>
        <v>0</v>
      </c>
      <c r="AJ61" s="34">
        <f t="shared" si="1"/>
        <v>0</v>
      </c>
      <c r="AK61" s="34">
        <f t="shared" si="2"/>
        <v>0</v>
      </c>
    </row>
    <row r="62" spans="1:37" ht="15" customHeight="1">
      <c r="A62" s="27">
        <v>52</v>
      </c>
      <c r="B62" s="29"/>
      <c r="C62" s="2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7">
        <f t="shared" si="0"/>
        <v>0</v>
      </c>
      <c r="AJ62" s="34">
        <f t="shared" si="1"/>
        <v>0</v>
      </c>
      <c r="AK62" s="34">
        <f t="shared" si="2"/>
        <v>0</v>
      </c>
    </row>
    <row r="63" spans="1:37" ht="15" customHeight="1">
      <c r="A63" s="27">
        <v>53</v>
      </c>
      <c r="B63" s="29"/>
      <c r="C63" s="2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7">
        <f t="shared" si="0"/>
        <v>0</v>
      </c>
      <c r="AJ63" s="34">
        <f t="shared" si="1"/>
        <v>0</v>
      </c>
      <c r="AK63" s="34">
        <f t="shared" si="2"/>
        <v>0</v>
      </c>
    </row>
    <row r="64" spans="1:37" ht="15" customHeight="1">
      <c r="A64" s="27">
        <v>54</v>
      </c>
      <c r="B64" s="29"/>
      <c r="C64" s="2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7">
        <f t="shared" si="0"/>
        <v>0</v>
      </c>
      <c r="AJ64" s="34">
        <f t="shared" si="1"/>
        <v>0</v>
      </c>
      <c r="AK64" s="34">
        <f t="shared" si="2"/>
        <v>0</v>
      </c>
    </row>
    <row r="65" spans="1:37" ht="15" customHeight="1">
      <c r="A65" s="27">
        <v>55</v>
      </c>
      <c r="B65" s="29"/>
      <c r="C65" s="2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7">
        <f t="shared" si="0"/>
        <v>0</v>
      </c>
      <c r="AJ65" s="34">
        <f t="shared" si="1"/>
        <v>0</v>
      </c>
      <c r="AK65" s="34">
        <f t="shared" si="2"/>
        <v>0</v>
      </c>
    </row>
    <row r="66" spans="1:37" ht="15" customHeight="1">
      <c r="A66" s="27">
        <v>56</v>
      </c>
      <c r="B66" s="29"/>
      <c r="C66" s="2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7">
        <f t="shared" si="0"/>
        <v>0</v>
      </c>
      <c r="AJ66" s="34">
        <f t="shared" si="1"/>
        <v>0</v>
      </c>
      <c r="AK66" s="34">
        <f t="shared" si="2"/>
        <v>0</v>
      </c>
    </row>
    <row r="67" spans="1:37" ht="15" customHeight="1">
      <c r="A67" s="27">
        <v>57</v>
      </c>
      <c r="B67" s="29"/>
      <c r="C67" s="2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7">
        <f>SUMPRODUCT(INT(D67:AH67))+INT(SUMPRODUCT(MOD(D67:AH67,1)*5/3))+MOD(SUMPRODUCT(MOD(D67:AH67,1)*5/3),1)*3/5</f>
        <v>0</v>
      </c>
      <c r="AJ67" s="34">
        <f t="shared" si="1"/>
        <v>0</v>
      </c>
      <c r="AK67" s="34">
        <f t="shared" si="2"/>
        <v>0</v>
      </c>
    </row>
    <row r="68" ht="11.25">
      <c r="A68" s="28"/>
    </row>
    <row r="69" spans="1:35" ht="20.25" customHeight="1">
      <c r="A69" s="28"/>
      <c r="C69" s="35"/>
      <c r="AE69" s="19" t="s">
        <v>7</v>
      </c>
      <c r="AF69" s="17"/>
      <c r="AG69" s="17"/>
      <c r="AH69" s="16"/>
      <c r="AI69" s="36">
        <f>SUMPRODUCT(INT(AI11:AI67))+INT(SUMPRODUCT(MOD(AI11:AI67,1)*5/3))+MOD(SUMPRODUCT(MOD(AI11:AI67,1)*5/3),1)*3/5</f>
        <v>32.27777777777778</v>
      </c>
    </row>
    <row r="70" ht="11.25">
      <c r="A70" s="28"/>
    </row>
    <row r="71" spans="1:36" ht="30.75" customHeight="1">
      <c r="A71" s="28"/>
      <c r="AG71" s="18" t="s">
        <v>8</v>
      </c>
      <c r="AH71" s="18"/>
      <c r="AJ71" s="33">
        <f>SUM(AJ11:AJ67)</f>
        <v>580</v>
      </c>
    </row>
    <row r="72" ht="12" customHeight="1">
      <c r="A72" s="28"/>
    </row>
    <row r="73" ht="11.25">
      <c r="A73" s="28"/>
    </row>
    <row r="74" ht="11.25">
      <c r="A74" s="28"/>
    </row>
    <row r="75" ht="11.25">
      <c r="A75" s="28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  <row r="83" ht="11.25">
      <c r="A83" s="28"/>
    </row>
    <row r="84" ht="11.25">
      <c r="A84" s="28"/>
    </row>
    <row r="85" ht="11.25">
      <c r="A85" s="28"/>
    </row>
    <row r="86" ht="11.25">
      <c r="A86" s="28"/>
    </row>
    <row r="87" ht="11.25">
      <c r="A87" s="28"/>
    </row>
    <row r="88" ht="11.25">
      <c r="A88" s="28"/>
    </row>
    <row r="89" ht="11.25">
      <c r="A89" s="28"/>
    </row>
    <row r="90" ht="11.25">
      <c r="A90" s="28"/>
    </row>
    <row r="91" ht="11.25">
      <c r="A91" s="28"/>
    </row>
    <row r="92" ht="11.25">
      <c r="A92" s="28"/>
    </row>
    <row r="93" ht="11.25">
      <c r="A93" s="28"/>
    </row>
    <row r="94" ht="11.25">
      <c r="A94" s="28"/>
    </row>
    <row r="95" ht="11.25">
      <c r="A95" s="28"/>
    </row>
    <row r="96" ht="11.25">
      <c r="A96" s="28"/>
    </row>
    <row r="97" ht="11.25">
      <c r="A97" s="28"/>
    </row>
    <row r="98" ht="11.25">
      <c r="A98" s="28"/>
    </row>
    <row r="99" ht="11.25">
      <c r="A99" s="28"/>
    </row>
    <row r="100" ht="11.25">
      <c r="A100" s="28"/>
    </row>
    <row r="101" ht="11.25">
      <c r="A101" s="28"/>
    </row>
    <row r="102" ht="11.25">
      <c r="A102" s="28"/>
    </row>
    <row r="103" ht="11.25">
      <c r="A103" s="28"/>
    </row>
    <row r="104" ht="11.25">
      <c r="A104" s="28"/>
    </row>
    <row r="105" ht="11.25">
      <c r="A105" s="28"/>
    </row>
    <row r="106" ht="11.25">
      <c r="A106" s="28"/>
    </row>
    <row r="107" ht="11.25">
      <c r="A107" s="28"/>
    </row>
    <row r="108" ht="11.25">
      <c r="A108" s="28"/>
    </row>
    <row r="109" ht="11.25">
      <c r="A109" s="28"/>
    </row>
    <row r="110" ht="11.25">
      <c r="A110" s="28"/>
    </row>
    <row r="111" ht="11.25">
      <c r="A111" s="28"/>
    </row>
    <row r="112" ht="11.25">
      <c r="A112" s="28"/>
    </row>
    <row r="113" ht="11.25">
      <c r="A113" s="28"/>
    </row>
    <row r="114" ht="11.25">
      <c r="A114" s="28"/>
    </row>
    <row r="115" ht="11.25">
      <c r="A115" s="28"/>
    </row>
    <row r="116" ht="11.25">
      <c r="A116" s="28"/>
    </row>
    <row r="117" ht="11.25">
      <c r="A117" s="28"/>
    </row>
    <row r="118" ht="11.25">
      <c r="A118" s="28"/>
    </row>
    <row r="119" ht="11.25">
      <c r="A119" s="28"/>
    </row>
    <row r="120" ht="11.25">
      <c r="A120" s="28"/>
    </row>
    <row r="121" ht="11.25">
      <c r="A121" s="28"/>
    </row>
    <row r="122" ht="11.25">
      <c r="A122" s="28"/>
    </row>
    <row r="123" ht="11.25">
      <c r="A123" s="28"/>
    </row>
    <row r="124" ht="11.25">
      <c r="A124" s="28"/>
    </row>
    <row r="125" ht="11.25">
      <c r="A125" s="28"/>
    </row>
    <row r="126" ht="11.25">
      <c r="A126" s="28"/>
    </row>
    <row r="127" ht="11.25">
      <c r="A127" s="28"/>
    </row>
  </sheetData>
  <sheetProtection/>
  <mergeCells count="13">
    <mergeCell ref="C2:C3"/>
    <mergeCell ref="D9:AH9"/>
    <mergeCell ref="AI9:AJ9"/>
    <mergeCell ref="A9:A10"/>
    <mergeCell ref="B9:B10"/>
    <mergeCell ref="C9:C10"/>
    <mergeCell ref="AB1:AI1"/>
    <mergeCell ref="AF2:AI2"/>
    <mergeCell ref="AB2:AE2"/>
    <mergeCell ref="AB3:AI3"/>
    <mergeCell ref="AB5:AI5"/>
    <mergeCell ref="AB4:AE4"/>
    <mergeCell ref="AF4:AI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DV</cp:lastModifiedBy>
  <cp:lastPrinted>2011-06-10T07:01:22Z</cp:lastPrinted>
  <dcterms:created xsi:type="dcterms:W3CDTF">2003-04-23T11:27:46Z</dcterms:created>
  <dcterms:modified xsi:type="dcterms:W3CDTF">2011-06-15T10:08:32Z</dcterms:modified>
  <cp:category/>
  <cp:version/>
  <cp:contentType/>
  <cp:contentStatus/>
</cp:coreProperties>
</file>