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30" tabRatio="895" activeTab="1"/>
  </bookViews>
  <sheets>
    <sheet name="условные обозначения" sheetId="1" r:id="rId1"/>
    <sheet name="январь" sheetId="2" r:id="rId2"/>
    <sheet name="февраль" sheetId="3" r:id="rId3"/>
    <sheet name="март" sheetId="4" r:id="rId4"/>
    <sheet name="Iквартал" sheetId="5" r:id="rId5"/>
    <sheet name="праздники" sheetId="6" r:id="rId6"/>
  </sheets>
  <definedNames>
    <definedName name="праздники">'праздники'!$A$1:$E$16</definedName>
    <definedName name="прд">'праздники'!$A$1:$A$14</definedName>
    <definedName name="Р_В">'праздники'!$B$1:$B$3</definedName>
    <definedName name="сокр">'праздники'!$C$1:$C$6</definedName>
  </definedNames>
  <calcPr fullCalcOnLoad="1"/>
</workbook>
</file>

<file path=xl/sharedStrings.xml><?xml version="1.0" encoding="utf-8"?>
<sst xmlns="http://schemas.openxmlformats.org/spreadsheetml/2006/main" count="330" uniqueCount="213">
  <si>
    <t>Утверждена Постановлением Госкомстата</t>
  </si>
  <si>
    <t>Код</t>
  </si>
  <si>
    <t>Форма по ОКУД</t>
  </si>
  <si>
    <t>по ОКПО</t>
  </si>
  <si>
    <t>Отчетный период</t>
  </si>
  <si>
    <t>с</t>
  </si>
  <si>
    <t>по</t>
  </si>
  <si>
    <t>Руководитель</t>
  </si>
  <si>
    <t>Ответственное лицо</t>
  </si>
  <si>
    <t>"</t>
  </si>
  <si>
    <t>(должность)</t>
  </si>
  <si>
    <t>(расшифровка подписи)</t>
  </si>
  <si>
    <t>Унифицированная форма № Т-12</t>
  </si>
  <si>
    <t>0301007</t>
  </si>
  <si>
    <t>УСЛОВНЫЕ</t>
  </si>
  <si>
    <t>ОБОЗНАЧЕНИЯ</t>
  </si>
  <si>
    <t>буквенный</t>
  </si>
  <si>
    <t>цифровой</t>
  </si>
  <si>
    <t>Служебная командировка</t>
  </si>
  <si>
    <t>Ежегодный основной оплачиваемый отпуск</t>
  </si>
  <si>
    <t>Я</t>
  </si>
  <si>
    <t>01</t>
  </si>
  <si>
    <t>Н</t>
  </si>
  <si>
    <t>РП</t>
  </si>
  <si>
    <t>С</t>
  </si>
  <si>
    <t>ОТ</t>
  </si>
  <si>
    <t>ОД</t>
  </si>
  <si>
    <t>У</t>
  </si>
  <si>
    <t>УВ</t>
  </si>
  <si>
    <t>УД</t>
  </si>
  <si>
    <t>Р</t>
  </si>
  <si>
    <t>ОЖ</t>
  </si>
  <si>
    <t>ДО</t>
  </si>
  <si>
    <t>ОЗ</t>
  </si>
  <si>
    <t>02</t>
  </si>
  <si>
    <t>03</t>
  </si>
  <si>
    <t>05</t>
  </si>
  <si>
    <t>10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</si>
  <si>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</si>
  <si>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</si>
  <si>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</si>
  <si>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</si>
  <si>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</si>
  <si>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</si>
  <si>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</si>
  <si>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</si>
  <si>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</si>
  <si>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</si>
  <si>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продолжительности рабочего дня в случаях, предусмотренных законодательством</t>
  </si>
  <si>
    <t>Неявки по невыясненным причинам (до выяснения обстоятельств)</t>
  </si>
  <si>
    <t>Б</t>
  </si>
  <si>
    <t>25</t>
  </si>
  <si>
    <t>Т</t>
  </si>
  <si>
    <t>26</t>
  </si>
  <si>
    <t>ЛЧ</t>
  </si>
  <si>
    <t>27</t>
  </si>
  <si>
    <t>ВП</t>
  </si>
  <si>
    <t>28</t>
  </si>
  <si>
    <t>Г</t>
  </si>
  <si>
    <t>29</t>
  </si>
  <si>
    <t>ПР</t>
  </si>
  <si>
    <t>31</t>
  </si>
  <si>
    <t>НС</t>
  </si>
  <si>
    <t>32</t>
  </si>
  <si>
    <t>В</t>
  </si>
  <si>
    <t>33</t>
  </si>
  <si>
    <t>ЗБ</t>
  </si>
  <si>
    <t>34</t>
  </si>
  <si>
    <t>НН</t>
  </si>
  <si>
    <t>35</t>
  </si>
  <si>
    <t>2-я страница формы № Т-12</t>
  </si>
  <si>
    <t>дней</t>
  </si>
  <si>
    <t>всего</t>
  </si>
  <si>
    <t>сверх-уроч-ных</t>
  </si>
  <si>
    <t>из них</t>
  </si>
  <si>
    <t>часов</t>
  </si>
  <si>
    <t>Итого отработано за месяц</t>
  </si>
  <si>
    <t>Из них
по причинам</t>
  </si>
  <si>
    <t xml:space="preserve">
код</t>
  </si>
  <si>
    <t>К</t>
  </si>
  <si>
    <t xml:space="preserve">
Количество выходных и праздничных дней</t>
  </si>
  <si>
    <t>ВМ</t>
  </si>
  <si>
    <t>ПК</t>
  </si>
  <si>
    <t>ПМ</t>
  </si>
  <si>
    <t>Продолжительность работы в дневное время</t>
  </si>
  <si>
    <t>Продолжительность работы в ночное время</t>
  </si>
  <si>
    <t>Продолжительность работы в выходные и нерабочие праздничные дни</t>
  </si>
  <si>
    <t>Продолжительность сверхурочной работы</t>
  </si>
  <si>
    <t>Продолжительность работы вахтовым методом</t>
  </si>
  <si>
    <t>Повышение квалификации с отрывом от работы</t>
  </si>
  <si>
    <t>Повышение квалификации с отрывом от работы в другой местности</t>
  </si>
  <si>
    <t>Ежегодный дополнительный оплачиваемый отпуск</t>
  </si>
  <si>
    <t>Дополнительный отпуск в связи с обучением с сохранением среднего заработка</t>
  </si>
  <si>
    <t>работникам, совмещающим работу с обучением</t>
  </si>
  <si>
    <t>Сокращенная продолжительность рабочего времени для обучающихся без отрыва от</t>
  </si>
  <si>
    <t>производства с частичным сохранением заработной платы</t>
  </si>
  <si>
    <t>Отпуск по беременности и родам (отпуск в связи с усыновлением новорожденного ребенка)</t>
  </si>
  <si>
    <t>Отпуск по уходу за ребенком до достижения им возраста трех лет</t>
  </si>
  <si>
    <t>Отпуск без сохранения заработной платы, предоставленный работнику по разрешению работодателя</t>
  </si>
  <si>
    <t>Ежегодный дополнительный отпуск без сохранения заработной платы</t>
  </si>
  <si>
    <t>04</t>
  </si>
  <si>
    <t>06</t>
  </si>
  <si>
    <t>07</t>
  </si>
  <si>
    <t>08</t>
  </si>
  <si>
    <t>09</t>
  </si>
  <si>
    <t>11</t>
  </si>
  <si>
    <t>12</t>
  </si>
  <si>
    <t>13</t>
  </si>
  <si>
    <t>ДБ</t>
  </si>
  <si>
    <t>России от 05.01.2004 № 1</t>
  </si>
  <si>
    <t>Номер документа</t>
  </si>
  <si>
    <t>Дата составления</t>
  </si>
  <si>
    <t>Временная нетрудоспособность (кроме случаев, предусмотренных кодом "Т")</t>
  </si>
  <si>
    <t>с назначением пособия согласно законодательству</t>
  </si>
  <si>
    <t>Временная нетрудоспособность без назначения пособия в случаях,</t>
  </si>
  <si>
    <t>предусмотренных законодательством</t>
  </si>
  <si>
    <t>Сокращенная продолжительность рабочего времени против нормальной</t>
  </si>
  <si>
    <t>Время вынужденного прогула в случае признания увольнения, перевода на другую работу</t>
  </si>
  <si>
    <t>или отстранения от работы незаконными с восстановлением на прежней работе</t>
  </si>
  <si>
    <t>Невыходы на время исполнения государственных или общественных обязанностей</t>
  </si>
  <si>
    <t>согласно законодательству</t>
  </si>
  <si>
    <t>Прогулы (отсутствие на рабочем месте без уважительных причин в течение времени,</t>
  </si>
  <si>
    <t>установленного законодательством)</t>
  </si>
  <si>
    <t>Продолжительность работы в режиме неполного рабочего времени по инициативе</t>
  </si>
  <si>
    <t>работодателя в случаях, предусмотренных законодательством</t>
  </si>
  <si>
    <t>Выходные дни (еженедельный отпуск) и нерабочие праздничные дни</t>
  </si>
  <si>
    <t>Дополнительные выходные дни (оплачиваемые)</t>
  </si>
  <si>
    <t>Дополнительные выходные дни (без сохранения заработной платы)</t>
  </si>
  <si>
    <t>Время простоя по вине работодателя</t>
  </si>
  <si>
    <t>Время простоя по причинам, не зависящим от работодателя и работника</t>
  </si>
  <si>
    <t>Время простоя по вине работника</t>
  </si>
  <si>
    <t>Отстранение от работы (недопущение к работе) с оплатой (пособием) в соответствии</t>
  </si>
  <si>
    <t>с законодательством</t>
  </si>
  <si>
    <t>Отстранение от работы (недопущение к работе) по причинам, предусмотренным</t>
  </si>
  <si>
    <t>законодательством, без начисления заработной платы</t>
  </si>
  <si>
    <t>Время приостановки работы в случае задержки выплаты заработной платы</t>
  </si>
  <si>
    <t>ПВ</t>
  </si>
  <si>
    <t>23</t>
  </si>
  <si>
    <t>ОВ</t>
  </si>
  <si>
    <t>НВ</t>
  </si>
  <si>
    <t>30</t>
  </si>
  <si>
    <t>НП</t>
  </si>
  <si>
    <t>НО</t>
  </si>
  <si>
    <t>НБ</t>
  </si>
  <si>
    <t>НЗ</t>
  </si>
  <si>
    <t>36</t>
  </si>
  <si>
    <t>1. Учет рабочего времени</t>
  </si>
  <si>
    <t>Фамилия, инициалы, должность (специальность, профессия)</t>
  </si>
  <si>
    <t>Табельный
номер</t>
  </si>
  <si>
    <t xml:space="preserve">
количест-во дней
(часов)</t>
  </si>
  <si>
    <t>выходных, празднич-ных</t>
  </si>
  <si>
    <t>ноч-ных</t>
  </si>
  <si>
    <t>(личная подпись)</t>
  </si>
  <si>
    <t>г.</t>
  </si>
  <si>
    <t>Номер по
порядку</t>
  </si>
  <si>
    <t xml:space="preserve">
Количе-ство не-явок,
дней (часов)</t>
  </si>
  <si>
    <t>Дополнительный отпуск в связи с обучением без сохранения заработной платы</t>
  </si>
  <si>
    <t>Забастовка (при условиях и в порядке, предусмотренных законом)</t>
  </si>
  <si>
    <t>итого отрабо-тано за
II поло-вину месяца</t>
  </si>
  <si>
    <t>итого отра-бота-но за I поло-вину месяца</t>
  </si>
  <si>
    <t>Отметки о явках и неявках на работу по числам</t>
  </si>
  <si>
    <t>месяца</t>
  </si>
  <si>
    <t xml:space="preserve">Отпуск без сохранения заработной платы при условиях, предусмотренных действующим </t>
  </si>
  <si>
    <t>законодательством Российской Федерации</t>
  </si>
  <si>
    <t>(наименование</t>
  </si>
  <si>
    <t xml:space="preserve"> организации)</t>
  </si>
  <si>
    <t>(наименование структу</t>
  </si>
  <si>
    <t>рного подразделения)</t>
  </si>
  <si>
    <t>1.</t>
  </si>
  <si>
    <t>2.</t>
  </si>
  <si>
    <t>3</t>
  </si>
  <si>
    <t>4.</t>
  </si>
  <si>
    <t xml:space="preserve">5. </t>
  </si>
  <si>
    <t>7.</t>
  </si>
  <si>
    <t>ТАБЕЛЬ</t>
  </si>
  <si>
    <t xml:space="preserve">                 учета  рабочего времени</t>
  </si>
  <si>
    <t>8.</t>
  </si>
  <si>
    <t>9.</t>
  </si>
  <si>
    <t xml:space="preserve">6. </t>
  </si>
  <si>
    <t>10.</t>
  </si>
  <si>
    <t>11.</t>
  </si>
  <si>
    <t>12.</t>
  </si>
  <si>
    <t>13.</t>
  </si>
  <si>
    <t>14.</t>
  </si>
  <si>
    <t xml:space="preserve"> </t>
  </si>
  <si>
    <t>Праздники + переносы
(Будни)</t>
  </si>
  <si>
    <t>Рабочие 
выходные</t>
  </si>
  <si>
    <t>Предпраздничные
(7 часов)</t>
  </si>
  <si>
    <t>Общество с ограниченной отвественностью "реал,- Гипермаркет"</t>
  </si>
  <si>
    <t xml:space="preserve">В целях рационального использования работниками выходных и нерабочих праздничных дней </t>
  </si>
  <si>
    <t xml:space="preserve">Правительство Российской Федерации в соответствии со статьей 112 Кодекса вправе переносить выходные дни на другие дни. </t>
  </si>
  <si>
    <t xml:space="preserve">Постановлением Правительства Российской Федерации от 20 июля 2011 г. N 581 "О переносе выходных дней в 2012 году" </t>
  </si>
  <si>
    <t>предусмотрен перенос выходных дней</t>
  </si>
  <si>
    <t>с воскресенья 11 марта на пятницу 9 марта,</t>
  </si>
  <si>
    <t xml:space="preserve">с субботы 28 апреля на понедельник 30 апреля (предпраздничный день), </t>
  </si>
  <si>
    <t xml:space="preserve">с субботы 9 июня на понедельник 11 июня (предпраздничный день) и </t>
  </si>
  <si>
    <t>с субботы 29 декабря на понедельник 31 декабря (предпраздничный день)</t>
  </si>
  <si>
    <t>нн</t>
  </si>
  <si>
    <t>б</t>
  </si>
  <si>
    <r>
      <t xml:space="preserve">           </t>
    </r>
    <r>
      <rPr>
        <b/>
        <i/>
        <u val="single"/>
        <sz val="14"/>
        <rFont val="Arial"/>
        <family val="2"/>
      </rPr>
      <t xml:space="preserve"> Таблица расчета переработок при суммированном учете рабочего времени</t>
    </r>
  </si>
  <si>
    <t>==&gt;</t>
  </si>
  <si>
    <t>Ввести в цветные клеточки кол-во рабочих часов из производственного графика на текущий год (40 часовая рабочая неделя)</t>
  </si>
  <si>
    <t>Кол-во рабочих дней в расчетных месяцах</t>
  </si>
  <si>
    <t xml:space="preserve">Ввести данные о фактически отработанных сотрудниками рабочих часах в каждом из 3-х месяцев расчетного периода </t>
  </si>
  <si>
    <t>Кол-во часов переработок/                           недоработок в расчетном периоде</t>
  </si>
  <si>
    <t>Кол-во часов переработок по 1,5 ставке</t>
  </si>
  <si>
    <t>Кол-во часов переработок по 2 ставке</t>
  </si>
  <si>
    <t>15   3002</t>
  </si>
  <si>
    <t>15   3003</t>
  </si>
  <si>
    <t>I квартал  2012года</t>
  </si>
  <si>
    <t>Количество рабочих часов в месяцах расчетного периода по производственному графику на 2012 год</t>
  </si>
  <si>
    <t>РП/Н</t>
  </si>
  <si>
    <t>от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</si>
</sst>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dd/mm/yyyy\ ddd"/>
    <numFmt numFmtId="166" formatCode="mmm/yyyy"/>
    <numFmt numFmtId="167" formatCode="[$-FC19]d\ mmmm\ yyyy\ &quot;г.&quot;"/>
    <numFmt numFmtId="168" formatCode="[$-F800]dddd\,\ mmmm\ dd\,\ 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62"/>
      <name val="Arial"/>
      <family val="2"/>
    </font>
    <font>
      <sz val="10"/>
      <color indexed="10"/>
      <name val="Arial Cyr"/>
      <family val="0"/>
    </font>
    <font>
      <sz val="9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65F91"/>
      <name val="Arial"/>
      <family val="2"/>
    </font>
    <font>
      <sz val="10"/>
      <color rgb="FFFF0000"/>
      <name val="Arial Cyr"/>
      <family val="0"/>
    </font>
    <font>
      <sz val="9"/>
      <color theme="5" tint="0.7999799847602844"/>
      <name val="Times New Roman"/>
      <family val="1"/>
    </font>
    <font>
      <sz val="9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18" xfId="0" applyFont="1" applyBorder="1" applyAlignment="1">
      <alignment vertical="center"/>
    </xf>
    <xf numFmtId="0" fontId="65" fillId="0" borderId="0" xfId="0" applyFont="1" applyAlignment="1">
      <alignment vertical="top" wrapText="1"/>
    </xf>
    <xf numFmtId="0" fontId="65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165" fontId="66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9" fillId="33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1" fontId="15" fillId="0" borderId="18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7" borderId="1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9" fillId="38" borderId="0" xfId="0" applyFont="1" applyFill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4" fillId="39" borderId="0" xfId="0" applyFont="1" applyFill="1" applyAlignment="1">
      <alignment/>
    </xf>
    <xf numFmtId="0" fontId="3" fillId="39" borderId="0" xfId="0" applyFont="1" applyFill="1" applyAlignment="1">
      <alignment horizontal="right"/>
    </xf>
    <xf numFmtId="0" fontId="6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3" fillId="39" borderId="0" xfId="0" applyFont="1" applyFill="1" applyBorder="1" applyAlignment="1">
      <alignment/>
    </xf>
    <xf numFmtId="0" fontId="2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49" fontId="3" fillId="39" borderId="0" xfId="0" applyNumberFormat="1" applyFont="1" applyFill="1" applyBorder="1" applyAlignment="1">
      <alignment horizontal="center" vertical="top"/>
    </xf>
    <xf numFmtId="0" fontId="3" fillId="39" borderId="0" xfId="0" applyFont="1" applyFill="1" applyBorder="1" applyAlignment="1">
      <alignment horizontal="center" vertical="top" wrapText="1"/>
    </xf>
    <xf numFmtId="49" fontId="3" fillId="39" borderId="0" xfId="0" applyNumberFormat="1" applyFont="1" applyFill="1" applyBorder="1" applyAlignment="1">
      <alignment horizontal="center" vertical="top" wrapText="1"/>
    </xf>
    <xf numFmtId="0" fontId="8" fillId="39" borderId="0" xfId="0" applyFont="1" applyFill="1" applyBorder="1" applyAlignment="1">
      <alignment horizontal="center" vertical="center"/>
    </xf>
    <xf numFmtId="2" fontId="3" fillId="39" borderId="0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3" fillId="39" borderId="0" xfId="0" applyNumberFormat="1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2" fillId="39" borderId="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168" fontId="3" fillId="0" borderId="2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2" fontId="6" fillId="7" borderId="2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/>
    </xf>
    <xf numFmtId="2" fontId="6" fillId="7" borderId="18" xfId="0" applyNumberFormat="1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top" wrapText="1"/>
    </xf>
    <xf numFmtId="0" fontId="3" fillId="7" borderId="35" xfId="0" applyFont="1" applyFill="1" applyBorder="1" applyAlignment="1">
      <alignment horizontal="center" vertical="top" wrapText="1"/>
    </xf>
    <xf numFmtId="0" fontId="3" fillId="7" borderId="18" xfId="0" applyFont="1" applyFill="1" applyBorder="1" applyAlignment="1">
      <alignment horizontal="center" vertical="top" wrapText="1"/>
    </xf>
    <xf numFmtId="0" fontId="3" fillId="7" borderId="34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top" wrapText="1"/>
    </xf>
    <xf numFmtId="164" fontId="3" fillId="0" borderId="36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164" fontId="67" fillId="39" borderId="16" xfId="0" applyNumberFormat="1" applyFont="1" applyFill="1" applyBorder="1" applyAlignment="1">
      <alignment horizontal="center" vertical="center"/>
    </xf>
    <xf numFmtId="0" fontId="67" fillId="39" borderId="16" xfId="0" applyFont="1" applyFill="1" applyBorder="1" applyAlignment="1">
      <alignment horizontal="center" vertical="center"/>
    </xf>
    <xf numFmtId="0" fontId="67" fillId="39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67" fillId="39" borderId="23" xfId="0" applyNumberFormat="1" applyFont="1" applyFill="1" applyBorder="1" applyAlignment="1">
      <alignment horizontal="center" vertical="center"/>
    </xf>
    <xf numFmtId="164" fontId="68" fillId="0" borderId="16" xfId="0" applyNumberFormat="1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8" fillId="0" borderId="23" xfId="0" applyNumberFormat="1" applyFont="1" applyBorder="1" applyAlignment="1">
      <alignment horizontal="center" vertical="center"/>
    </xf>
    <xf numFmtId="0" fontId="6" fillId="39" borderId="0" xfId="0" applyFont="1" applyFill="1" applyAlignment="1">
      <alignment horizontal="left"/>
    </xf>
    <xf numFmtId="0" fontId="6" fillId="39" borderId="15" xfId="0" applyFont="1" applyFill="1" applyBorder="1" applyAlignment="1">
      <alignment horizontal="center"/>
    </xf>
    <xf numFmtId="0" fontId="6" fillId="39" borderId="0" xfId="0" applyFont="1" applyFill="1" applyAlignment="1">
      <alignment horizontal="right"/>
    </xf>
    <xf numFmtId="49" fontId="6" fillId="39" borderId="15" xfId="0" applyNumberFormat="1" applyFont="1" applyFill="1" applyBorder="1" applyAlignment="1">
      <alignment horizontal="left"/>
    </xf>
    <xf numFmtId="0" fontId="2" fillId="39" borderId="11" xfId="0" applyFont="1" applyFill="1" applyBorder="1" applyAlignment="1">
      <alignment horizontal="center" vertical="top"/>
    </xf>
    <xf numFmtId="0" fontId="7" fillId="39" borderId="0" xfId="0" applyFont="1" applyFill="1" applyAlignment="1">
      <alignment horizontal="center"/>
    </xf>
    <xf numFmtId="49" fontId="6" fillId="39" borderId="15" xfId="0" applyNumberFormat="1" applyFont="1" applyFill="1" applyBorder="1" applyAlignment="1">
      <alignment horizontal="center"/>
    </xf>
    <xf numFmtId="0" fontId="7" fillId="39" borderId="0" xfId="0" applyFont="1" applyFill="1" applyAlignment="1">
      <alignment horizontal="left"/>
    </xf>
    <xf numFmtId="0" fontId="6" fillId="39" borderId="15" xfId="0" applyFont="1" applyFill="1" applyBorder="1" applyAlignment="1">
      <alignment/>
    </xf>
    <xf numFmtId="0" fontId="7" fillId="39" borderId="0" xfId="0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0" fontId="5" fillId="39" borderId="0" xfId="0" applyFont="1" applyFill="1" applyAlignment="1">
      <alignment horizontal="left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5" fillId="40" borderId="46" xfId="0" applyFont="1" applyFill="1" applyBorder="1" applyAlignment="1">
      <alignment horizontal="center" vertical="center" wrapText="1"/>
    </xf>
    <xf numFmtId="0" fontId="15" fillId="40" borderId="47" xfId="0" applyFont="1" applyFill="1" applyBorder="1" applyAlignment="1">
      <alignment horizontal="center" vertical="center" wrapText="1"/>
    </xf>
    <xf numFmtId="0" fontId="15" fillId="40" borderId="48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0" fillId="38" borderId="18" xfId="0" applyFill="1" applyBorder="1" applyAlignment="1">
      <alignment horizontal="center"/>
    </xf>
    <xf numFmtId="0" fontId="22" fillId="38" borderId="18" xfId="0" applyFont="1" applyFill="1" applyBorder="1" applyAlignment="1">
      <alignment horizontal="center" wrapText="1"/>
    </xf>
    <xf numFmtId="0" fontId="0" fillId="38" borderId="17" xfId="0" applyFill="1" applyBorder="1" applyAlignment="1">
      <alignment horizontal="center"/>
    </xf>
    <xf numFmtId="0" fontId="0" fillId="38" borderId="49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38" borderId="5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 vertical="center"/>
    </xf>
    <xf numFmtId="0" fontId="6" fillId="41" borderId="25" xfId="0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name val="Cambria"/>
        <color auto="1"/>
      </font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0" tint="-0.149959996342659"/>
        </patternFill>
      </fill>
    </dxf>
    <dxf>
      <font>
        <name val="Cambria"/>
        <color auto="1"/>
      </font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0" tint="-0.149959996342659"/>
        </patternFill>
      </fill>
    </dxf>
    <dxf>
      <font>
        <name val="Cambria"/>
        <color auto="1"/>
      </font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8"/>
  <sheetViews>
    <sheetView zoomScalePageLayoutView="0" workbookViewId="0" topLeftCell="A1">
      <selection activeCell="CN25" sqref="CN25:CX26"/>
    </sheetView>
  </sheetViews>
  <sheetFormatPr defaultColWidth="0.875" defaultRowHeight="12.75"/>
  <sheetData>
    <row r="1" s="2" customFormat="1" ht="10.5">
      <c r="GQ1" s="2" t="s">
        <v>12</v>
      </c>
    </row>
    <row r="2" s="2" customFormat="1" ht="10.5">
      <c r="GQ2" s="2" t="s">
        <v>0</v>
      </c>
    </row>
    <row r="3" s="2" customFormat="1" ht="10.5">
      <c r="GQ3" s="2" t="s">
        <v>109</v>
      </c>
    </row>
    <row r="4" s="1" customFormat="1" ht="12.75"/>
    <row r="5" spans="215:231" s="3" customFormat="1" ht="11.25">
      <c r="HG5" s="100" t="s">
        <v>1</v>
      </c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2"/>
    </row>
    <row r="6" spans="213:231" s="3" customFormat="1" ht="11.25">
      <c r="HE6" s="4" t="s">
        <v>2</v>
      </c>
      <c r="HG6" s="100" t="s">
        <v>13</v>
      </c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2"/>
    </row>
    <row r="7" spans="1:231" s="3" customFormat="1" ht="15.75">
      <c r="A7" s="96" t="s">
        <v>188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HE7" s="4" t="s">
        <v>3</v>
      </c>
      <c r="HG7" s="100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2"/>
    </row>
    <row r="8" spans="1:231" s="2" customFormat="1" ht="10.5">
      <c r="A8" s="103" t="s">
        <v>164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4" t="s">
        <v>165</v>
      </c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9"/>
      <c r="GW8" s="9"/>
      <c r="GX8" s="9"/>
      <c r="GY8" s="9"/>
      <c r="GZ8" s="9"/>
      <c r="HA8" s="9"/>
      <c r="HB8" s="9"/>
      <c r="HC8" s="9"/>
      <c r="HD8" s="9"/>
      <c r="HE8" s="9"/>
      <c r="HF8" s="10"/>
      <c r="HG8" s="105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7"/>
    </row>
    <row r="9" spans="1:231" s="3" customFormat="1" ht="15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7"/>
      <c r="HG9" s="108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10"/>
    </row>
    <row r="10" spans="1:217" s="2" customFormat="1" ht="15" customHeight="1">
      <c r="A10" s="103" t="s">
        <v>166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11" t="s">
        <v>167</v>
      </c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"/>
      <c r="HH10" s="11"/>
      <c r="HI10" s="11"/>
    </row>
    <row r="11" spans="136:200" s="3" customFormat="1" ht="11.25" customHeight="1">
      <c r="EF11" s="112" t="s">
        <v>110</v>
      </c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4"/>
      <c r="EW11" s="112" t="s">
        <v>111</v>
      </c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4"/>
      <c r="FQ11" s="118" t="s">
        <v>4</v>
      </c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20"/>
      <c r="GQ11" s="14"/>
      <c r="GR11" s="15"/>
    </row>
    <row r="12" spans="100:200" s="3" customFormat="1" ht="11.25" customHeight="1">
      <c r="CV12" s="98" t="s">
        <v>174</v>
      </c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EF12" s="115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7"/>
      <c r="EW12" s="115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7"/>
      <c r="FQ12" s="118" t="s">
        <v>5</v>
      </c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20"/>
      <c r="GD12" s="118" t="s">
        <v>6</v>
      </c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20"/>
      <c r="GQ12" s="14"/>
      <c r="GR12" s="15"/>
    </row>
    <row r="13" spans="100:200" s="3" customFormat="1" ht="15" customHeight="1"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EF13" s="121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3"/>
      <c r="EW13" s="121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3"/>
      <c r="FQ13" s="124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6"/>
      <c r="GD13" s="127" t="s">
        <v>184</v>
      </c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9"/>
      <c r="GQ13" s="16"/>
      <c r="GR13" s="17"/>
    </row>
    <row r="14" s="99" customFormat="1" ht="15.75">
      <c r="A14" s="99" t="s">
        <v>175</v>
      </c>
    </row>
    <row r="15" spans="1:231" s="6" customFormat="1" ht="15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</row>
    <row r="16" spans="1:231" s="6" customFormat="1" ht="12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</row>
    <row r="17" spans="1:231" s="6" customFormat="1" ht="15.75">
      <c r="A17" s="132" t="s">
        <v>14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3" t="s">
        <v>15</v>
      </c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</row>
    <row r="18" s="1" customFormat="1" ht="9.75" customHeight="1"/>
    <row r="19" spans="92:231" s="8" customFormat="1" ht="15" customHeight="1">
      <c r="CN19" s="134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6"/>
      <c r="GT19" s="134" t="s">
        <v>1</v>
      </c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6"/>
    </row>
    <row r="20" spans="92:231" s="8" customFormat="1" ht="15" customHeight="1"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 t="s">
        <v>17</v>
      </c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GT20" s="137" t="s">
        <v>16</v>
      </c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 t="s">
        <v>17</v>
      </c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</row>
    <row r="21" spans="92:231" s="8" customFormat="1" ht="12">
      <c r="CN21" s="138" t="s">
        <v>20</v>
      </c>
      <c r="CO21" s="139"/>
      <c r="CP21" s="139"/>
      <c r="CQ21" s="139"/>
      <c r="CR21" s="139"/>
      <c r="CS21" s="139"/>
      <c r="CT21" s="139"/>
      <c r="CU21" s="139"/>
      <c r="CV21" s="139"/>
      <c r="CW21" s="139"/>
      <c r="CX21" s="140"/>
      <c r="CY21" s="144" t="s">
        <v>21</v>
      </c>
      <c r="CZ21" s="144"/>
      <c r="DA21" s="144"/>
      <c r="DB21" s="144"/>
      <c r="DC21" s="144"/>
      <c r="DD21" s="144"/>
      <c r="DE21" s="144"/>
      <c r="DF21" s="144"/>
      <c r="DG21" s="144"/>
      <c r="DH21" s="144"/>
      <c r="DI21" s="145"/>
      <c r="GT21" s="141" t="s">
        <v>50</v>
      </c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3"/>
      <c r="HI21" s="148" t="s">
        <v>43</v>
      </c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5"/>
    </row>
    <row r="22" spans="1:231" s="8" customFormat="1" ht="12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1"/>
      <c r="CN22" s="141"/>
      <c r="CO22" s="142"/>
      <c r="CP22" s="142"/>
      <c r="CQ22" s="142"/>
      <c r="CR22" s="142"/>
      <c r="CS22" s="142"/>
      <c r="CT22" s="142"/>
      <c r="CU22" s="142"/>
      <c r="CV22" s="142"/>
      <c r="CW22" s="142"/>
      <c r="CX22" s="143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7"/>
      <c r="DN22" s="150" t="s">
        <v>112</v>
      </c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2"/>
      <c r="GT22" s="141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3"/>
      <c r="HI22" s="149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7"/>
    </row>
    <row r="23" spans="92:231" s="8" customFormat="1" ht="12">
      <c r="CN23" s="141" t="s">
        <v>22</v>
      </c>
      <c r="CO23" s="142"/>
      <c r="CP23" s="142"/>
      <c r="CQ23" s="142"/>
      <c r="CR23" s="142"/>
      <c r="CS23" s="142"/>
      <c r="CT23" s="142"/>
      <c r="CU23" s="142"/>
      <c r="CV23" s="142"/>
      <c r="CW23" s="142"/>
      <c r="CX23" s="143"/>
      <c r="CY23" s="146" t="s">
        <v>34</v>
      </c>
      <c r="CZ23" s="146"/>
      <c r="DA23" s="146"/>
      <c r="DB23" s="146"/>
      <c r="DC23" s="146"/>
      <c r="DD23" s="146"/>
      <c r="DE23" s="146"/>
      <c r="DF23" s="146"/>
      <c r="DG23" s="146"/>
      <c r="DH23" s="146"/>
      <c r="DI23" s="147"/>
      <c r="DN23" s="150" t="s">
        <v>113</v>
      </c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2"/>
      <c r="GT23" s="141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3"/>
      <c r="HI23" s="149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7"/>
    </row>
    <row r="24" spans="1:231" s="8" customFormat="1" ht="12">
      <c r="A24" s="150" t="s">
        <v>85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1"/>
      <c r="CN24" s="141"/>
      <c r="CO24" s="142"/>
      <c r="CP24" s="142"/>
      <c r="CQ24" s="142"/>
      <c r="CR24" s="142"/>
      <c r="CS24" s="142"/>
      <c r="CT24" s="142"/>
      <c r="CU24" s="142"/>
      <c r="CV24" s="142"/>
      <c r="CW24" s="142"/>
      <c r="CX24" s="143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7"/>
      <c r="GT24" s="141" t="s">
        <v>52</v>
      </c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3"/>
      <c r="HI24" s="149" t="s">
        <v>44</v>
      </c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7"/>
    </row>
    <row r="25" spans="92:231" s="8" customFormat="1" ht="12">
      <c r="CN25" s="141" t="s">
        <v>23</v>
      </c>
      <c r="CO25" s="142"/>
      <c r="CP25" s="142"/>
      <c r="CQ25" s="142"/>
      <c r="CR25" s="142"/>
      <c r="CS25" s="142"/>
      <c r="CT25" s="142"/>
      <c r="CU25" s="142"/>
      <c r="CV25" s="142"/>
      <c r="CW25" s="142"/>
      <c r="CX25" s="143"/>
      <c r="CY25" s="146" t="s">
        <v>35</v>
      </c>
      <c r="CZ25" s="146"/>
      <c r="DA25" s="146"/>
      <c r="DB25" s="146"/>
      <c r="DC25" s="146"/>
      <c r="DD25" s="146"/>
      <c r="DE25" s="146"/>
      <c r="DF25" s="146"/>
      <c r="DG25" s="146"/>
      <c r="DH25" s="146"/>
      <c r="DI25" s="147"/>
      <c r="DN25" s="150" t="s">
        <v>114</v>
      </c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2"/>
      <c r="GT25" s="141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3"/>
      <c r="HI25" s="149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7"/>
    </row>
    <row r="26" spans="1:231" s="8" customFormat="1" ht="12">
      <c r="A26" s="150" t="s">
        <v>86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1"/>
      <c r="CN26" s="141"/>
      <c r="CO26" s="142"/>
      <c r="CP26" s="142"/>
      <c r="CQ26" s="142"/>
      <c r="CR26" s="142"/>
      <c r="CS26" s="142"/>
      <c r="CT26" s="142"/>
      <c r="CU26" s="142"/>
      <c r="CV26" s="142"/>
      <c r="CW26" s="142"/>
      <c r="CX26" s="143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7"/>
      <c r="DN26" s="150" t="s">
        <v>115</v>
      </c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2"/>
      <c r="GT26" s="141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3"/>
      <c r="HI26" s="149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7"/>
    </row>
    <row r="27" spans="92:231" s="8" customFormat="1" ht="12">
      <c r="CN27" s="141" t="s">
        <v>24</v>
      </c>
      <c r="CO27" s="142"/>
      <c r="CP27" s="142"/>
      <c r="CQ27" s="142"/>
      <c r="CR27" s="142"/>
      <c r="CS27" s="142"/>
      <c r="CT27" s="142"/>
      <c r="CU27" s="142"/>
      <c r="CV27" s="142"/>
      <c r="CW27" s="142"/>
      <c r="CX27" s="143"/>
      <c r="CY27" s="146" t="s">
        <v>100</v>
      </c>
      <c r="CZ27" s="146"/>
      <c r="DA27" s="146"/>
      <c r="DB27" s="146"/>
      <c r="DC27" s="146"/>
      <c r="DD27" s="146"/>
      <c r="DE27" s="146"/>
      <c r="DF27" s="146"/>
      <c r="DG27" s="146"/>
      <c r="DH27" s="146"/>
      <c r="DI27" s="147"/>
      <c r="GT27" s="141" t="s">
        <v>54</v>
      </c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3"/>
      <c r="HI27" s="149" t="s">
        <v>45</v>
      </c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7"/>
    </row>
    <row r="28" spans="1:231" s="8" customFormat="1" ht="12">
      <c r="A28" s="150" t="s">
        <v>87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1"/>
      <c r="CN28" s="141"/>
      <c r="CO28" s="142"/>
      <c r="CP28" s="142"/>
      <c r="CQ28" s="142"/>
      <c r="CR28" s="142"/>
      <c r="CS28" s="142"/>
      <c r="CT28" s="142"/>
      <c r="CU28" s="142"/>
      <c r="CV28" s="142"/>
      <c r="CW28" s="142"/>
      <c r="CX28" s="143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7"/>
      <c r="DN28" s="150" t="s">
        <v>116</v>
      </c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2"/>
      <c r="GT28" s="141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3"/>
      <c r="HI28" s="149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7"/>
    </row>
    <row r="29" spans="92:231" s="8" customFormat="1" ht="12">
      <c r="CN29" s="141" t="s">
        <v>81</v>
      </c>
      <c r="CO29" s="142"/>
      <c r="CP29" s="142"/>
      <c r="CQ29" s="142"/>
      <c r="CR29" s="142"/>
      <c r="CS29" s="142"/>
      <c r="CT29" s="142"/>
      <c r="CU29" s="142"/>
      <c r="CV29" s="142"/>
      <c r="CW29" s="142"/>
      <c r="CX29" s="143"/>
      <c r="CY29" s="146" t="s">
        <v>36</v>
      </c>
      <c r="CZ29" s="146"/>
      <c r="DA29" s="146"/>
      <c r="DB29" s="146"/>
      <c r="DC29" s="146"/>
      <c r="DD29" s="146"/>
      <c r="DE29" s="146"/>
      <c r="DF29" s="146"/>
      <c r="DG29" s="146"/>
      <c r="DH29" s="146"/>
      <c r="DI29" s="147"/>
      <c r="DN29" s="150" t="s">
        <v>48</v>
      </c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2"/>
      <c r="GT29" s="141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3"/>
      <c r="HI29" s="149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7"/>
    </row>
    <row r="30" spans="1:231" s="8" customFormat="1" ht="12">
      <c r="A30" s="150" t="s">
        <v>88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1"/>
      <c r="CN30" s="141"/>
      <c r="CO30" s="142"/>
      <c r="CP30" s="142"/>
      <c r="CQ30" s="142"/>
      <c r="CR30" s="142"/>
      <c r="CS30" s="142"/>
      <c r="CT30" s="142"/>
      <c r="CU30" s="142"/>
      <c r="CV30" s="142"/>
      <c r="CW30" s="142"/>
      <c r="CX30" s="143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7"/>
      <c r="GT30" s="141" t="s">
        <v>136</v>
      </c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3"/>
      <c r="HI30" s="149" t="s">
        <v>46</v>
      </c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7"/>
    </row>
    <row r="31" spans="92:231" s="8" customFormat="1" ht="12">
      <c r="CN31" s="141" t="s">
        <v>79</v>
      </c>
      <c r="CO31" s="142"/>
      <c r="CP31" s="142"/>
      <c r="CQ31" s="142"/>
      <c r="CR31" s="142"/>
      <c r="CS31" s="142"/>
      <c r="CT31" s="142"/>
      <c r="CU31" s="142"/>
      <c r="CV31" s="142"/>
      <c r="CW31" s="142"/>
      <c r="CX31" s="143"/>
      <c r="CY31" s="146" t="s">
        <v>101</v>
      </c>
      <c r="CZ31" s="146"/>
      <c r="DA31" s="146"/>
      <c r="DB31" s="146"/>
      <c r="DC31" s="146"/>
      <c r="DD31" s="146"/>
      <c r="DE31" s="146"/>
      <c r="DF31" s="146"/>
      <c r="DG31" s="146"/>
      <c r="DH31" s="146"/>
      <c r="DI31" s="147"/>
      <c r="DN31" s="150" t="s">
        <v>117</v>
      </c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2"/>
      <c r="GT31" s="141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3"/>
      <c r="HI31" s="149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7"/>
    </row>
    <row r="32" spans="1:231" s="8" customFormat="1" ht="12">
      <c r="A32" s="150" t="s">
        <v>18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1"/>
      <c r="CN32" s="141"/>
      <c r="CO32" s="142"/>
      <c r="CP32" s="142"/>
      <c r="CQ32" s="142"/>
      <c r="CR32" s="142"/>
      <c r="CS32" s="142"/>
      <c r="CT32" s="142"/>
      <c r="CU32" s="142"/>
      <c r="CV32" s="142"/>
      <c r="CW32" s="142"/>
      <c r="CX32" s="143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7"/>
      <c r="DN32" s="150" t="s">
        <v>118</v>
      </c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2"/>
      <c r="GT32" s="141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3"/>
      <c r="HI32" s="149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7"/>
    </row>
    <row r="33" spans="92:231" s="8" customFormat="1" ht="12">
      <c r="CN33" s="141" t="s">
        <v>82</v>
      </c>
      <c r="CO33" s="142"/>
      <c r="CP33" s="142"/>
      <c r="CQ33" s="142"/>
      <c r="CR33" s="142"/>
      <c r="CS33" s="142"/>
      <c r="CT33" s="142"/>
      <c r="CU33" s="142"/>
      <c r="CV33" s="142"/>
      <c r="CW33" s="142"/>
      <c r="CX33" s="143"/>
      <c r="CY33" s="149" t="s">
        <v>102</v>
      </c>
      <c r="CZ33" s="146"/>
      <c r="DA33" s="146"/>
      <c r="DB33" s="146"/>
      <c r="DC33" s="146"/>
      <c r="DD33" s="146"/>
      <c r="DE33" s="146"/>
      <c r="DF33" s="146"/>
      <c r="DG33" s="146"/>
      <c r="DH33" s="146"/>
      <c r="DI33" s="147"/>
      <c r="GT33" s="141" t="s">
        <v>58</v>
      </c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3"/>
      <c r="HI33" s="149" t="s">
        <v>137</v>
      </c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7"/>
    </row>
    <row r="34" spans="1:231" s="8" customFormat="1" ht="12">
      <c r="A34" s="150" t="s">
        <v>89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1"/>
      <c r="CN34" s="141"/>
      <c r="CO34" s="142"/>
      <c r="CP34" s="142"/>
      <c r="CQ34" s="142"/>
      <c r="CR34" s="142"/>
      <c r="CS34" s="142"/>
      <c r="CT34" s="142"/>
      <c r="CU34" s="142"/>
      <c r="CV34" s="142"/>
      <c r="CW34" s="142"/>
      <c r="CX34" s="143"/>
      <c r="CY34" s="149"/>
      <c r="CZ34" s="146"/>
      <c r="DA34" s="146"/>
      <c r="DB34" s="146"/>
      <c r="DC34" s="146"/>
      <c r="DD34" s="146"/>
      <c r="DE34" s="146"/>
      <c r="DF34" s="146"/>
      <c r="DG34" s="146"/>
      <c r="DH34" s="146"/>
      <c r="DI34" s="147"/>
      <c r="DN34" s="150" t="s">
        <v>119</v>
      </c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2"/>
      <c r="GT34" s="141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3"/>
      <c r="HI34" s="149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7"/>
    </row>
    <row r="35" spans="92:231" s="8" customFormat="1" ht="12.75" customHeight="1">
      <c r="CN35" s="141" t="s">
        <v>83</v>
      </c>
      <c r="CO35" s="142"/>
      <c r="CP35" s="142"/>
      <c r="CQ35" s="142"/>
      <c r="CR35" s="142"/>
      <c r="CS35" s="142"/>
      <c r="CT35" s="142"/>
      <c r="CU35" s="142"/>
      <c r="CV35" s="142"/>
      <c r="CW35" s="142"/>
      <c r="CX35" s="143"/>
      <c r="CY35" s="149" t="s">
        <v>103</v>
      </c>
      <c r="CZ35" s="146"/>
      <c r="DA35" s="146"/>
      <c r="DB35" s="146"/>
      <c r="DC35" s="146"/>
      <c r="DD35" s="146"/>
      <c r="DE35" s="146"/>
      <c r="DF35" s="146"/>
      <c r="DG35" s="146"/>
      <c r="DH35" s="146"/>
      <c r="DI35" s="147"/>
      <c r="DN35" s="150" t="s">
        <v>120</v>
      </c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2"/>
      <c r="GT35" s="141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3"/>
      <c r="HI35" s="149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7"/>
    </row>
    <row r="36" spans="1:231" s="8" customFormat="1" ht="12">
      <c r="A36" s="150" t="s">
        <v>90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1"/>
      <c r="CN36" s="141"/>
      <c r="CO36" s="142"/>
      <c r="CP36" s="142"/>
      <c r="CQ36" s="142"/>
      <c r="CR36" s="142"/>
      <c r="CS36" s="142"/>
      <c r="CT36" s="142"/>
      <c r="CU36" s="142"/>
      <c r="CV36" s="142"/>
      <c r="CW36" s="142"/>
      <c r="CX36" s="143"/>
      <c r="CY36" s="149"/>
      <c r="CZ36" s="146"/>
      <c r="DA36" s="146"/>
      <c r="DB36" s="146"/>
      <c r="DC36" s="146"/>
      <c r="DD36" s="146"/>
      <c r="DE36" s="146"/>
      <c r="DF36" s="146"/>
      <c r="DG36" s="146"/>
      <c r="DH36" s="146"/>
      <c r="DI36" s="147"/>
      <c r="GT36" s="141" t="s">
        <v>60</v>
      </c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3"/>
      <c r="HI36" s="149" t="s">
        <v>47</v>
      </c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7"/>
    </row>
    <row r="37" spans="92:231" s="8" customFormat="1" ht="12">
      <c r="CN37" s="141" t="s">
        <v>25</v>
      </c>
      <c r="CO37" s="142"/>
      <c r="CP37" s="142"/>
      <c r="CQ37" s="142"/>
      <c r="CR37" s="142"/>
      <c r="CS37" s="142"/>
      <c r="CT37" s="142"/>
      <c r="CU37" s="142"/>
      <c r="CV37" s="142"/>
      <c r="CW37" s="142"/>
      <c r="CX37" s="143"/>
      <c r="CY37" s="149" t="s">
        <v>104</v>
      </c>
      <c r="CZ37" s="146"/>
      <c r="DA37" s="146"/>
      <c r="DB37" s="146"/>
      <c r="DC37" s="146"/>
      <c r="DD37" s="146"/>
      <c r="DE37" s="146"/>
      <c r="DF37" s="146"/>
      <c r="DG37" s="146"/>
      <c r="DH37" s="146"/>
      <c r="DI37" s="147"/>
      <c r="DN37" s="150" t="s">
        <v>121</v>
      </c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2"/>
      <c r="GT37" s="141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3"/>
      <c r="HI37" s="149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7"/>
    </row>
    <row r="38" spans="1:231" s="8" customFormat="1" ht="12">
      <c r="A38" s="150" t="s">
        <v>19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1"/>
      <c r="CN38" s="141"/>
      <c r="CO38" s="142"/>
      <c r="CP38" s="142"/>
      <c r="CQ38" s="142"/>
      <c r="CR38" s="142"/>
      <c r="CS38" s="142"/>
      <c r="CT38" s="142"/>
      <c r="CU38" s="142"/>
      <c r="CV38" s="142"/>
      <c r="CW38" s="142"/>
      <c r="CX38" s="143"/>
      <c r="CY38" s="149"/>
      <c r="CZ38" s="146"/>
      <c r="DA38" s="146"/>
      <c r="DB38" s="146"/>
      <c r="DC38" s="146"/>
      <c r="DD38" s="146"/>
      <c r="DE38" s="146"/>
      <c r="DF38" s="146"/>
      <c r="DG38" s="146"/>
      <c r="DH38" s="146"/>
      <c r="DI38" s="147"/>
      <c r="DN38" s="150" t="s">
        <v>122</v>
      </c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2"/>
      <c r="GT38" s="141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3"/>
      <c r="HI38" s="149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7"/>
    </row>
    <row r="39" spans="92:231" s="8" customFormat="1" ht="12">
      <c r="CN39" s="141" t="s">
        <v>26</v>
      </c>
      <c r="CO39" s="142"/>
      <c r="CP39" s="142"/>
      <c r="CQ39" s="142"/>
      <c r="CR39" s="142"/>
      <c r="CS39" s="142"/>
      <c r="CT39" s="142"/>
      <c r="CU39" s="142"/>
      <c r="CV39" s="142"/>
      <c r="CW39" s="142"/>
      <c r="CX39" s="143"/>
      <c r="CY39" s="149" t="s">
        <v>37</v>
      </c>
      <c r="CZ39" s="146"/>
      <c r="DA39" s="146"/>
      <c r="DB39" s="146"/>
      <c r="DC39" s="146"/>
      <c r="DD39" s="146"/>
      <c r="DE39" s="146"/>
      <c r="DF39" s="146"/>
      <c r="DG39" s="146"/>
      <c r="DH39" s="146"/>
      <c r="DI39" s="147"/>
      <c r="GT39" s="141" t="s">
        <v>62</v>
      </c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3"/>
      <c r="HI39" s="149" t="s">
        <v>51</v>
      </c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7"/>
    </row>
    <row r="40" spans="1:231" s="8" customFormat="1" ht="12">
      <c r="A40" s="150" t="s">
        <v>91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1"/>
      <c r="CN40" s="141"/>
      <c r="CO40" s="142"/>
      <c r="CP40" s="142"/>
      <c r="CQ40" s="142"/>
      <c r="CR40" s="142"/>
      <c r="CS40" s="142"/>
      <c r="CT40" s="142"/>
      <c r="CU40" s="142"/>
      <c r="CV40" s="142"/>
      <c r="CW40" s="142"/>
      <c r="CX40" s="143"/>
      <c r="CY40" s="149"/>
      <c r="CZ40" s="146"/>
      <c r="DA40" s="146"/>
      <c r="DB40" s="146"/>
      <c r="DC40" s="146"/>
      <c r="DD40" s="146"/>
      <c r="DE40" s="146"/>
      <c r="DF40" s="146"/>
      <c r="DG40" s="146"/>
      <c r="DH40" s="146"/>
      <c r="DI40" s="147"/>
      <c r="DN40" s="150" t="s">
        <v>123</v>
      </c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2"/>
      <c r="GT40" s="141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3"/>
      <c r="HI40" s="149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7"/>
    </row>
    <row r="41" spans="92:231" s="8" customFormat="1" ht="12.75" customHeight="1">
      <c r="CN41" s="141" t="s">
        <v>27</v>
      </c>
      <c r="CO41" s="142"/>
      <c r="CP41" s="142"/>
      <c r="CQ41" s="142"/>
      <c r="CR41" s="142"/>
      <c r="CS41" s="142"/>
      <c r="CT41" s="142"/>
      <c r="CU41" s="142"/>
      <c r="CV41" s="142"/>
      <c r="CW41" s="142"/>
      <c r="CX41" s="143"/>
      <c r="CY41" s="149" t="s">
        <v>105</v>
      </c>
      <c r="CZ41" s="146"/>
      <c r="DA41" s="146"/>
      <c r="DB41" s="146"/>
      <c r="DC41" s="146"/>
      <c r="DD41" s="146"/>
      <c r="DE41" s="146"/>
      <c r="DF41" s="146"/>
      <c r="DG41" s="146"/>
      <c r="DH41" s="146"/>
      <c r="DI41" s="147"/>
      <c r="DN41" s="150" t="s">
        <v>124</v>
      </c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2"/>
      <c r="GT41" s="141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3"/>
      <c r="HI41" s="149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7"/>
    </row>
    <row r="42" spans="1:231" s="8" customFormat="1" ht="12">
      <c r="A42" s="150" t="s">
        <v>92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1"/>
      <c r="CN42" s="141"/>
      <c r="CO42" s="142"/>
      <c r="CP42" s="142"/>
      <c r="CQ42" s="142"/>
      <c r="CR42" s="142"/>
      <c r="CS42" s="142"/>
      <c r="CT42" s="142"/>
      <c r="CU42" s="142"/>
      <c r="CV42" s="142"/>
      <c r="CW42" s="142"/>
      <c r="CX42" s="143"/>
      <c r="CY42" s="149"/>
      <c r="CZ42" s="146"/>
      <c r="DA42" s="146"/>
      <c r="DB42" s="146"/>
      <c r="DC42" s="146"/>
      <c r="DD42" s="146"/>
      <c r="DE42" s="146"/>
      <c r="DF42" s="146"/>
      <c r="DG42" s="146"/>
      <c r="DH42" s="146"/>
      <c r="DI42" s="147"/>
      <c r="GT42" s="141" t="s">
        <v>64</v>
      </c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3"/>
      <c r="HI42" s="149" t="s">
        <v>53</v>
      </c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7"/>
    </row>
    <row r="43" spans="1:231" s="8" customFormat="1" ht="12">
      <c r="A43" s="150" t="s">
        <v>93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1"/>
      <c r="CN43" s="141"/>
      <c r="CO43" s="142"/>
      <c r="CP43" s="142"/>
      <c r="CQ43" s="142"/>
      <c r="CR43" s="142"/>
      <c r="CS43" s="142"/>
      <c r="CT43" s="142"/>
      <c r="CU43" s="142"/>
      <c r="CV43" s="142"/>
      <c r="CW43" s="142"/>
      <c r="CX43" s="143"/>
      <c r="CY43" s="149"/>
      <c r="CZ43" s="146"/>
      <c r="DA43" s="146"/>
      <c r="DB43" s="146"/>
      <c r="DC43" s="146"/>
      <c r="DD43" s="146"/>
      <c r="DE43" s="146"/>
      <c r="DF43" s="146"/>
      <c r="DG43" s="146"/>
      <c r="DH43" s="146"/>
      <c r="DI43" s="147"/>
      <c r="DN43" s="150" t="s">
        <v>125</v>
      </c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2"/>
      <c r="GT43" s="141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3"/>
      <c r="HI43" s="149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7"/>
    </row>
    <row r="44" spans="92:231" s="8" customFormat="1" ht="12">
      <c r="CN44" s="141" t="s">
        <v>28</v>
      </c>
      <c r="CO44" s="142"/>
      <c r="CP44" s="142"/>
      <c r="CQ44" s="142"/>
      <c r="CR44" s="142"/>
      <c r="CS44" s="142"/>
      <c r="CT44" s="142"/>
      <c r="CU44" s="142"/>
      <c r="CV44" s="142"/>
      <c r="CW44" s="142"/>
      <c r="CX44" s="143"/>
      <c r="CY44" s="149" t="s">
        <v>106</v>
      </c>
      <c r="CZ44" s="146"/>
      <c r="DA44" s="146"/>
      <c r="DB44" s="146"/>
      <c r="DC44" s="146"/>
      <c r="DD44" s="146"/>
      <c r="DE44" s="146"/>
      <c r="DF44" s="146"/>
      <c r="DG44" s="146"/>
      <c r="DH44" s="146"/>
      <c r="DI44" s="147"/>
      <c r="DN44" s="150" t="s">
        <v>126</v>
      </c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2"/>
      <c r="GT44" s="141" t="s">
        <v>138</v>
      </c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3"/>
      <c r="HI44" s="149" t="s">
        <v>55</v>
      </c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7"/>
    </row>
    <row r="45" spans="1:231" s="8" customFormat="1" ht="12">
      <c r="A45" s="150" t="s">
        <v>94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1"/>
      <c r="CN45" s="141"/>
      <c r="CO45" s="142"/>
      <c r="CP45" s="142"/>
      <c r="CQ45" s="142"/>
      <c r="CR45" s="142"/>
      <c r="CS45" s="142"/>
      <c r="CT45" s="142"/>
      <c r="CU45" s="142"/>
      <c r="CV45" s="142"/>
      <c r="CW45" s="142"/>
      <c r="CX45" s="143"/>
      <c r="CY45" s="149"/>
      <c r="CZ45" s="146"/>
      <c r="DA45" s="146"/>
      <c r="DB45" s="146"/>
      <c r="DC45" s="146"/>
      <c r="DD45" s="146"/>
      <c r="DE45" s="146"/>
      <c r="DF45" s="146"/>
      <c r="DG45" s="146"/>
      <c r="DH45" s="146"/>
      <c r="DI45" s="147"/>
      <c r="DN45" s="150" t="s">
        <v>127</v>
      </c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2"/>
      <c r="GT45" s="141" t="s">
        <v>139</v>
      </c>
      <c r="GU45" s="142"/>
      <c r="GV45" s="142"/>
      <c r="GW45" s="142"/>
      <c r="GX45" s="142"/>
      <c r="GY45" s="142"/>
      <c r="GZ45" s="142"/>
      <c r="HA45" s="142"/>
      <c r="HB45" s="142"/>
      <c r="HC45" s="142"/>
      <c r="HD45" s="142"/>
      <c r="HE45" s="142"/>
      <c r="HF45" s="142"/>
      <c r="HG45" s="142"/>
      <c r="HH45" s="143"/>
      <c r="HI45" s="149" t="s">
        <v>57</v>
      </c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7"/>
    </row>
    <row r="46" spans="1:231" s="8" customFormat="1" ht="12">
      <c r="A46" s="150" t="s">
        <v>95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1"/>
      <c r="CN46" s="141"/>
      <c r="CO46" s="142"/>
      <c r="CP46" s="142"/>
      <c r="CQ46" s="142"/>
      <c r="CR46" s="142"/>
      <c r="CS46" s="142"/>
      <c r="CT46" s="142"/>
      <c r="CU46" s="142"/>
      <c r="CV46" s="142"/>
      <c r="CW46" s="142"/>
      <c r="CX46" s="143"/>
      <c r="CY46" s="149"/>
      <c r="CZ46" s="146"/>
      <c r="DA46" s="146"/>
      <c r="DB46" s="146"/>
      <c r="DC46" s="146"/>
      <c r="DD46" s="146"/>
      <c r="DE46" s="146"/>
      <c r="DF46" s="146"/>
      <c r="DG46" s="146"/>
      <c r="DH46" s="146"/>
      <c r="DI46" s="147"/>
      <c r="GT46" s="141" t="s">
        <v>66</v>
      </c>
      <c r="GU46" s="142"/>
      <c r="GV46" s="142"/>
      <c r="GW46" s="142"/>
      <c r="GX46" s="142"/>
      <c r="GY46" s="142"/>
      <c r="GZ46" s="142"/>
      <c r="HA46" s="142"/>
      <c r="HB46" s="142"/>
      <c r="HC46" s="142"/>
      <c r="HD46" s="142"/>
      <c r="HE46" s="142"/>
      <c r="HF46" s="142"/>
      <c r="HG46" s="142"/>
      <c r="HH46" s="143"/>
      <c r="HI46" s="149" t="s">
        <v>59</v>
      </c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7"/>
    </row>
    <row r="47" spans="92:231" s="8" customFormat="1" ht="12">
      <c r="CN47" s="141" t="s">
        <v>29</v>
      </c>
      <c r="CO47" s="142"/>
      <c r="CP47" s="142"/>
      <c r="CQ47" s="142"/>
      <c r="CR47" s="142"/>
      <c r="CS47" s="142"/>
      <c r="CT47" s="142"/>
      <c r="CU47" s="142"/>
      <c r="CV47" s="142"/>
      <c r="CW47" s="142"/>
      <c r="CX47" s="143"/>
      <c r="CY47" s="149" t="s">
        <v>107</v>
      </c>
      <c r="CZ47" s="146"/>
      <c r="DA47" s="146"/>
      <c r="DB47" s="146"/>
      <c r="DC47" s="146"/>
      <c r="DD47" s="146"/>
      <c r="DE47" s="146"/>
      <c r="DF47" s="146"/>
      <c r="DG47" s="146"/>
      <c r="DH47" s="146"/>
      <c r="DI47" s="147"/>
      <c r="DN47" s="150" t="s">
        <v>157</v>
      </c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2"/>
      <c r="GT47" s="141"/>
      <c r="GU47" s="142"/>
      <c r="GV47" s="142"/>
      <c r="GW47" s="142"/>
      <c r="GX47" s="142"/>
      <c r="GY47" s="142"/>
      <c r="GZ47" s="142"/>
      <c r="HA47" s="142"/>
      <c r="HB47" s="142"/>
      <c r="HC47" s="142"/>
      <c r="HD47" s="142"/>
      <c r="HE47" s="142"/>
      <c r="HF47" s="142"/>
      <c r="HG47" s="142"/>
      <c r="HH47" s="143"/>
      <c r="HI47" s="149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7"/>
    </row>
    <row r="48" spans="1:231" s="8" customFormat="1" ht="12">
      <c r="A48" s="150" t="s">
        <v>156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1"/>
      <c r="CN48" s="141"/>
      <c r="CO48" s="142"/>
      <c r="CP48" s="142"/>
      <c r="CQ48" s="142"/>
      <c r="CR48" s="142"/>
      <c r="CS48" s="142"/>
      <c r="CT48" s="142"/>
      <c r="CU48" s="142"/>
      <c r="CV48" s="142"/>
      <c r="CW48" s="142"/>
      <c r="CX48" s="143"/>
      <c r="CY48" s="149"/>
      <c r="CZ48" s="146"/>
      <c r="DA48" s="146"/>
      <c r="DB48" s="146"/>
      <c r="DC48" s="146"/>
      <c r="DD48" s="146"/>
      <c r="DE48" s="146"/>
      <c r="DF48" s="146"/>
      <c r="DG48" s="146"/>
      <c r="DH48" s="146"/>
      <c r="DI48" s="147"/>
      <c r="GT48" s="141" t="s">
        <v>68</v>
      </c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3"/>
      <c r="HI48" s="149" t="s">
        <v>140</v>
      </c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7"/>
    </row>
    <row r="49" spans="92:231" s="8" customFormat="1" ht="12">
      <c r="CN49" s="141" t="s">
        <v>30</v>
      </c>
      <c r="CO49" s="142"/>
      <c r="CP49" s="142"/>
      <c r="CQ49" s="142"/>
      <c r="CR49" s="142"/>
      <c r="CS49" s="142"/>
      <c r="CT49" s="142"/>
      <c r="CU49" s="142"/>
      <c r="CV49" s="142"/>
      <c r="CW49" s="142"/>
      <c r="CX49" s="143"/>
      <c r="CY49" s="149" t="s">
        <v>38</v>
      </c>
      <c r="CZ49" s="146"/>
      <c r="DA49" s="146"/>
      <c r="DB49" s="146"/>
      <c r="DC49" s="146"/>
      <c r="DD49" s="146"/>
      <c r="DE49" s="146"/>
      <c r="DF49" s="146"/>
      <c r="DG49" s="146"/>
      <c r="DH49" s="146"/>
      <c r="DI49" s="147"/>
      <c r="DN49" s="150" t="s">
        <v>49</v>
      </c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  <c r="FM49" s="150"/>
      <c r="FN49" s="150"/>
      <c r="FO49" s="150"/>
      <c r="FP49" s="150"/>
      <c r="FQ49" s="150"/>
      <c r="FR49" s="150"/>
      <c r="FS49" s="150"/>
      <c r="FT49" s="150"/>
      <c r="FU49" s="150"/>
      <c r="FV49" s="150"/>
      <c r="FW49" s="150"/>
      <c r="FX49" s="150"/>
      <c r="FY49" s="150"/>
      <c r="FZ49" s="150"/>
      <c r="GA49" s="150"/>
      <c r="GB49" s="150"/>
      <c r="GC49" s="150"/>
      <c r="GD49" s="150"/>
      <c r="GE49" s="150"/>
      <c r="GF49" s="150"/>
      <c r="GG49" s="150"/>
      <c r="GH49" s="150"/>
      <c r="GI49" s="150"/>
      <c r="GJ49" s="150"/>
      <c r="GK49" s="150"/>
      <c r="GL49" s="150"/>
      <c r="GM49" s="150"/>
      <c r="GN49" s="150"/>
      <c r="GO49" s="150"/>
      <c r="GP49" s="150"/>
      <c r="GQ49" s="150"/>
      <c r="GR49" s="150"/>
      <c r="GS49" s="152"/>
      <c r="GT49" s="141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3"/>
      <c r="HI49" s="149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7"/>
    </row>
    <row r="50" spans="1:231" s="8" customFormat="1" ht="12">
      <c r="A50" s="150" t="s">
        <v>96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1"/>
      <c r="CN50" s="141"/>
      <c r="CO50" s="142"/>
      <c r="CP50" s="142"/>
      <c r="CQ50" s="142"/>
      <c r="CR50" s="142"/>
      <c r="CS50" s="142"/>
      <c r="CT50" s="142"/>
      <c r="CU50" s="142"/>
      <c r="CV50" s="142"/>
      <c r="CW50" s="142"/>
      <c r="CX50" s="143"/>
      <c r="CY50" s="149"/>
      <c r="CZ50" s="146"/>
      <c r="DA50" s="146"/>
      <c r="DB50" s="146"/>
      <c r="DC50" s="146"/>
      <c r="DD50" s="146"/>
      <c r="DE50" s="146"/>
      <c r="DF50" s="146"/>
      <c r="DG50" s="146"/>
      <c r="DH50" s="146"/>
      <c r="DI50" s="147"/>
      <c r="DN50" s="150" t="s">
        <v>128</v>
      </c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  <c r="FM50" s="150"/>
      <c r="FN50" s="150"/>
      <c r="FO50" s="150"/>
      <c r="FP50" s="150"/>
      <c r="FQ50" s="150"/>
      <c r="FR50" s="150"/>
      <c r="FS50" s="150"/>
      <c r="FT50" s="150"/>
      <c r="FU50" s="150"/>
      <c r="FV50" s="150"/>
      <c r="FW50" s="150"/>
      <c r="FX50" s="150"/>
      <c r="FY50" s="150"/>
      <c r="FZ50" s="150"/>
      <c r="GA50" s="150"/>
      <c r="GB50" s="150"/>
      <c r="GC50" s="150"/>
      <c r="GD50" s="150"/>
      <c r="GE50" s="150"/>
      <c r="GF50" s="150"/>
      <c r="GG50" s="150"/>
      <c r="GH50" s="150"/>
      <c r="GI50" s="150"/>
      <c r="GJ50" s="150"/>
      <c r="GK50" s="150"/>
      <c r="GL50" s="150"/>
      <c r="GM50" s="150"/>
      <c r="GN50" s="150"/>
      <c r="GO50" s="150"/>
      <c r="GP50" s="150"/>
      <c r="GQ50" s="150"/>
      <c r="GR50" s="150"/>
      <c r="GS50" s="152"/>
      <c r="GT50" s="141" t="s">
        <v>23</v>
      </c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3"/>
      <c r="HI50" s="149" t="s">
        <v>61</v>
      </c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7"/>
    </row>
    <row r="51" spans="92:231" s="8" customFormat="1" ht="12">
      <c r="CN51" s="141" t="s">
        <v>31</v>
      </c>
      <c r="CO51" s="142"/>
      <c r="CP51" s="142"/>
      <c r="CQ51" s="142"/>
      <c r="CR51" s="142"/>
      <c r="CS51" s="142"/>
      <c r="CT51" s="142"/>
      <c r="CU51" s="142"/>
      <c r="CV51" s="142"/>
      <c r="CW51" s="142"/>
      <c r="CX51" s="143"/>
      <c r="CY51" s="149" t="s">
        <v>39</v>
      </c>
      <c r="CZ51" s="146"/>
      <c r="DA51" s="146"/>
      <c r="DB51" s="146"/>
      <c r="DC51" s="146"/>
      <c r="DD51" s="146"/>
      <c r="DE51" s="146"/>
      <c r="DF51" s="146"/>
      <c r="DG51" s="146"/>
      <c r="DH51" s="146"/>
      <c r="DI51" s="147"/>
      <c r="GT51" s="141" t="s">
        <v>141</v>
      </c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3"/>
      <c r="HI51" s="149" t="s">
        <v>63</v>
      </c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7"/>
    </row>
    <row r="52" spans="1:231" s="8" customFormat="1" ht="12">
      <c r="A52" s="150" t="s">
        <v>97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1"/>
      <c r="CN52" s="141"/>
      <c r="CO52" s="142"/>
      <c r="CP52" s="142"/>
      <c r="CQ52" s="142"/>
      <c r="CR52" s="142"/>
      <c r="CS52" s="142"/>
      <c r="CT52" s="142"/>
      <c r="CU52" s="142"/>
      <c r="CV52" s="142"/>
      <c r="CW52" s="142"/>
      <c r="CX52" s="143"/>
      <c r="CY52" s="149"/>
      <c r="CZ52" s="146"/>
      <c r="DA52" s="146"/>
      <c r="DB52" s="146"/>
      <c r="DC52" s="146"/>
      <c r="DD52" s="146"/>
      <c r="DE52" s="146"/>
      <c r="DF52" s="146"/>
      <c r="DG52" s="146"/>
      <c r="DH52" s="146"/>
      <c r="DI52" s="147"/>
      <c r="DN52" s="150" t="s">
        <v>129</v>
      </c>
      <c r="DO52" s="150"/>
      <c r="DP52" s="150"/>
      <c r="DQ52" s="150"/>
      <c r="DR52" s="150"/>
      <c r="DS52" s="150"/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0"/>
      <c r="FO52" s="150"/>
      <c r="FP52" s="150"/>
      <c r="FQ52" s="150"/>
      <c r="FR52" s="150"/>
      <c r="FS52" s="150"/>
      <c r="FT52" s="150"/>
      <c r="FU52" s="150"/>
      <c r="FV52" s="150"/>
      <c r="FW52" s="150"/>
      <c r="FX52" s="150"/>
      <c r="FY52" s="150"/>
      <c r="FZ52" s="150"/>
      <c r="GA52" s="150"/>
      <c r="GB52" s="150"/>
      <c r="GC52" s="150"/>
      <c r="GD52" s="150"/>
      <c r="GE52" s="150"/>
      <c r="GF52" s="150"/>
      <c r="GG52" s="150"/>
      <c r="GH52" s="150"/>
      <c r="GI52" s="150"/>
      <c r="GJ52" s="150"/>
      <c r="GK52" s="150"/>
      <c r="GL52" s="150"/>
      <c r="GM52" s="150"/>
      <c r="GN52" s="150"/>
      <c r="GO52" s="150"/>
      <c r="GP52" s="150"/>
      <c r="GQ52" s="150"/>
      <c r="GR52" s="150"/>
      <c r="GS52" s="152"/>
      <c r="GT52" s="141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3"/>
      <c r="HI52" s="149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7"/>
    </row>
    <row r="53" spans="92:231" s="8" customFormat="1" ht="12">
      <c r="CN53" s="141" t="s">
        <v>32</v>
      </c>
      <c r="CO53" s="142"/>
      <c r="CP53" s="142"/>
      <c r="CQ53" s="142"/>
      <c r="CR53" s="142"/>
      <c r="CS53" s="142"/>
      <c r="CT53" s="142"/>
      <c r="CU53" s="142"/>
      <c r="CV53" s="142"/>
      <c r="CW53" s="142"/>
      <c r="CX53" s="143"/>
      <c r="CY53" s="149" t="s">
        <v>40</v>
      </c>
      <c r="CZ53" s="146"/>
      <c r="DA53" s="146"/>
      <c r="DB53" s="146"/>
      <c r="DC53" s="146"/>
      <c r="DD53" s="146"/>
      <c r="DE53" s="146"/>
      <c r="DF53" s="146"/>
      <c r="DG53" s="146"/>
      <c r="DH53" s="146"/>
      <c r="DI53" s="147"/>
      <c r="DN53" s="150" t="s">
        <v>130</v>
      </c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  <c r="FM53" s="150"/>
      <c r="FN53" s="150"/>
      <c r="FO53" s="150"/>
      <c r="FP53" s="150"/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0"/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  <c r="GP53" s="150"/>
      <c r="GQ53" s="150"/>
      <c r="GR53" s="150"/>
      <c r="GS53" s="152"/>
      <c r="GT53" s="141" t="s">
        <v>56</v>
      </c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3"/>
      <c r="HI53" s="149" t="s">
        <v>65</v>
      </c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7"/>
    </row>
    <row r="54" spans="1:231" s="8" customFormat="1" ht="12">
      <c r="A54" s="150" t="s">
        <v>98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1"/>
      <c r="CN54" s="141"/>
      <c r="CO54" s="142"/>
      <c r="CP54" s="142"/>
      <c r="CQ54" s="142"/>
      <c r="CR54" s="142"/>
      <c r="CS54" s="142"/>
      <c r="CT54" s="142"/>
      <c r="CU54" s="142"/>
      <c r="CV54" s="142"/>
      <c r="CW54" s="142"/>
      <c r="CX54" s="143"/>
      <c r="CY54" s="149"/>
      <c r="CZ54" s="146"/>
      <c r="DA54" s="146"/>
      <c r="DB54" s="146"/>
      <c r="DC54" s="146"/>
      <c r="DD54" s="146"/>
      <c r="DE54" s="146"/>
      <c r="DF54" s="146"/>
      <c r="DG54" s="146"/>
      <c r="DH54" s="146"/>
      <c r="DI54" s="147"/>
      <c r="DN54" s="150" t="s">
        <v>131</v>
      </c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2"/>
      <c r="GT54" s="153" t="s">
        <v>142</v>
      </c>
      <c r="GU54" s="154"/>
      <c r="GV54" s="154"/>
      <c r="GW54" s="154"/>
      <c r="GX54" s="154"/>
      <c r="GY54" s="154"/>
      <c r="GZ54" s="154"/>
      <c r="HA54" s="154"/>
      <c r="HB54" s="154"/>
      <c r="HC54" s="154"/>
      <c r="HD54" s="154"/>
      <c r="HE54" s="154"/>
      <c r="HF54" s="154"/>
      <c r="HG54" s="154"/>
      <c r="HH54" s="155"/>
      <c r="HI54" s="156" t="s">
        <v>67</v>
      </c>
      <c r="HJ54" s="157"/>
      <c r="HK54" s="157"/>
      <c r="HL54" s="157"/>
      <c r="HM54" s="157"/>
      <c r="HN54" s="157"/>
      <c r="HO54" s="157"/>
      <c r="HP54" s="157"/>
      <c r="HQ54" s="157"/>
      <c r="HR54" s="157"/>
      <c r="HS54" s="157"/>
      <c r="HT54" s="157"/>
      <c r="HU54" s="157"/>
      <c r="HV54" s="157"/>
      <c r="HW54" s="158"/>
    </row>
    <row r="55" spans="1:231" s="8" customFormat="1" ht="24" customHeight="1">
      <c r="A55" s="150" t="s">
        <v>162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1"/>
      <c r="CN55" s="141" t="s">
        <v>33</v>
      </c>
      <c r="CO55" s="142"/>
      <c r="CP55" s="142"/>
      <c r="CQ55" s="142"/>
      <c r="CR55" s="142"/>
      <c r="CS55" s="142"/>
      <c r="CT55" s="142"/>
      <c r="CU55" s="142"/>
      <c r="CV55" s="142"/>
      <c r="CW55" s="142"/>
      <c r="CX55" s="143"/>
      <c r="CY55" s="149" t="s">
        <v>41</v>
      </c>
      <c r="CZ55" s="146"/>
      <c r="DA55" s="146"/>
      <c r="DB55" s="146"/>
      <c r="DC55" s="146"/>
      <c r="DD55" s="146"/>
      <c r="DE55" s="146"/>
      <c r="DF55" s="146"/>
      <c r="DG55" s="146"/>
      <c r="DH55" s="146"/>
      <c r="DI55" s="147"/>
      <c r="DN55" s="159" t="s">
        <v>132</v>
      </c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60"/>
      <c r="GT55" s="153"/>
      <c r="GU55" s="154"/>
      <c r="GV55" s="154"/>
      <c r="GW55" s="154"/>
      <c r="GX55" s="154"/>
      <c r="GY55" s="154"/>
      <c r="GZ55" s="154"/>
      <c r="HA55" s="154"/>
      <c r="HB55" s="154"/>
      <c r="HC55" s="154"/>
      <c r="HD55" s="154"/>
      <c r="HE55" s="154"/>
      <c r="HF55" s="154"/>
      <c r="HG55" s="154"/>
      <c r="HH55" s="155"/>
      <c r="HI55" s="156"/>
      <c r="HJ55" s="157"/>
      <c r="HK55" s="157"/>
      <c r="HL55" s="157"/>
      <c r="HM55" s="157"/>
      <c r="HN55" s="157"/>
      <c r="HO55" s="157"/>
      <c r="HP55" s="157"/>
      <c r="HQ55" s="157"/>
      <c r="HR55" s="157"/>
      <c r="HS55" s="157"/>
      <c r="HT55" s="157"/>
      <c r="HU55" s="157"/>
      <c r="HV55" s="157"/>
      <c r="HW55" s="158"/>
    </row>
    <row r="56" spans="1:231" s="8" customFormat="1" ht="12">
      <c r="A56" s="150" t="s">
        <v>163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1"/>
      <c r="CN56" s="141"/>
      <c r="CO56" s="142"/>
      <c r="CP56" s="142"/>
      <c r="CQ56" s="142"/>
      <c r="CR56" s="142"/>
      <c r="CS56" s="142"/>
      <c r="CT56" s="142"/>
      <c r="CU56" s="142"/>
      <c r="CV56" s="142"/>
      <c r="CW56" s="142"/>
      <c r="CX56" s="143"/>
      <c r="CY56" s="149"/>
      <c r="CZ56" s="146"/>
      <c r="DA56" s="146"/>
      <c r="DB56" s="146"/>
      <c r="DC56" s="146"/>
      <c r="DD56" s="146"/>
      <c r="DE56" s="146"/>
      <c r="DF56" s="146"/>
      <c r="DG56" s="146"/>
      <c r="DH56" s="146"/>
      <c r="DI56" s="147"/>
      <c r="DN56" s="150" t="s">
        <v>133</v>
      </c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2"/>
      <c r="GT56" s="141" t="s">
        <v>143</v>
      </c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3"/>
      <c r="HI56" s="149" t="s">
        <v>69</v>
      </c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7"/>
    </row>
    <row r="57" spans="92:231" s="8" customFormat="1" ht="12">
      <c r="CN57" s="141" t="s">
        <v>108</v>
      </c>
      <c r="CO57" s="142"/>
      <c r="CP57" s="142"/>
      <c r="CQ57" s="142"/>
      <c r="CR57" s="142"/>
      <c r="CS57" s="142"/>
      <c r="CT57" s="142"/>
      <c r="CU57" s="142"/>
      <c r="CV57" s="142"/>
      <c r="CW57" s="142"/>
      <c r="CX57" s="143"/>
      <c r="CY57" s="149" t="s">
        <v>42</v>
      </c>
      <c r="CZ57" s="146"/>
      <c r="DA57" s="146"/>
      <c r="DB57" s="146"/>
      <c r="DC57" s="146"/>
      <c r="DD57" s="146"/>
      <c r="DE57" s="146"/>
      <c r="DF57" s="146"/>
      <c r="DG57" s="146"/>
      <c r="DH57" s="146"/>
      <c r="DI57" s="147"/>
      <c r="DN57" s="150" t="s">
        <v>134</v>
      </c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2"/>
      <c r="GT57" s="141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3"/>
      <c r="HI57" s="149"/>
      <c r="HJ57" s="146"/>
      <c r="HK57" s="146"/>
      <c r="HL57" s="146"/>
      <c r="HM57" s="146"/>
      <c r="HN57" s="146"/>
      <c r="HO57" s="146"/>
      <c r="HP57" s="146"/>
      <c r="HQ57" s="146"/>
      <c r="HR57" s="146"/>
      <c r="HS57" s="146"/>
      <c r="HT57" s="146"/>
      <c r="HU57" s="146"/>
      <c r="HV57" s="146"/>
      <c r="HW57" s="147"/>
    </row>
    <row r="58" spans="1:231" s="13" customFormat="1" ht="22.5" customHeight="1">
      <c r="A58" s="150" t="s">
        <v>99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1"/>
      <c r="CN58" s="161"/>
      <c r="CO58" s="162"/>
      <c r="CP58" s="162"/>
      <c r="CQ58" s="162"/>
      <c r="CR58" s="162"/>
      <c r="CS58" s="162"/>
      <c r="CT58" s="162"/>
      <c r="CU58" s="162"/>
      <c r="CV58" s="162"/>
      <c r="CW58" s="162"/>
      <c r="CX58" s="163"/>
      <c r="CY58" s="164"/>
      <c r="CZ58" s="165"/>
      <c r="DA58" s="165"/>
      <c r="DB58" s="165"/>
      <c r="DC58" s="165"/>
      <c r="DD58" s="165"/>
      <c r="DE58" s="165"/>
      <c r="DF58" s="165"/>
      <c r="DG58" s="165"/>
      <c r="DH58" s="165"/>
      <c r="DI58" s="166"/>
      <c r="DN58" s="150" t="s">
        <v>135</v>
      </c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2"/>
      <c r="GT58" s="161" t="s">
        <v>144</v>
      </c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3"/>
      <c r="HI58" s="164" t="s">
        <v>145</v>
      </c>
      <c r="HJ58" s="165"/>
      <c r="HK58" s="165"/>
      <c r="HL58" s="165"/>
      <c r="HM58" s="165"/>
      <c r="HN58" s="165"/>
      <c r="HO58" s="165"/>
      <c r="HP58" s="165"/>
      <c r="HQ58" s="165"/>
      <c r="HR58" s="165"/>
      <c r="HS58" s="165"/>
      <c r="HT58" s="165"/>
      <c r="HU58" s="165"/>
      <c r="HV58" s="165"/>
      <c r="HW58" s="166"/>
    </row>
  </sheetData>
  <sheetProtection/>
  <mergeCells count="151">
    <mergeCell ref="HI56:HW57"/>
    <mergeCell ref="CN57:CX58"/>
    <mergeCell ref="CY57:DI58"/>
    <mergeCell ref="DN57:GS57"/>
    <mergeCell ref="A58:CM58"/>
    <mergeCell ref="DN58:GS58"/>
    <mergeCell ref="GT58:HH58"/>
    <mergeCell ref="HI58:HW58"/>
    <mergeCell ref="CN55:CX56"/>
    <mergeCell ref="CY55:DI56"/>
    <mergeCell ref="A56:CM56"/>
    <mergeCell ref="DN56:GS56"/>
    <mergeCell ref="GT56:HH57"/>
    <mergeCell ref="CN53:CX54"/>
    <mergeCell ref="CY53:DI54"/>
    <mergeCell ref="DN53:GS53"/>
    <mergeCell ref="GT53:HH53"/>
    <mergeCell ref="HI53:HW53"/>
    <mergeCell ref="A54:CM54"/>
    <mergeCell ref="DN54:GS54"/>
    <mergeCell ref="GT54:HH55"/>
    <mergeCell ref="HI54:HW55"/>
    <mergeCell ref="A55:CM55"/>
    <mergeCell ref="DN55:GS55"/>
    <mergeCell ref="CN51:CX52"/>
    <mergeCell ref="CY51:DI52"/>
    <mergeCell ref="GT51:HH52"/>
    <mergeCell ref="HI51:HW52"/>
    <mergeCell ref="A52:CM52"/>
    <mergeCell ref="DN52:GS52"/>
    <mergeCell ref="GT48:HH49"/>
    <mergeCell ref="HI48:HW49"/>
    <mergeCell ref="CN49:CX50"/>
    <mergeCell ref="CY49:DI50"/>
    <mergeCell ref="DN49:GS49"/>
    <mergeCell ref="A50:CM50"/>
    <mergeCell ref="DN50:GS50"/>
    <mergeCell ref="GT50:HH50"/>
    <mergeCell ref="HI50:HW50"/>
    <mergeCell ref="DN45:GS45"/>
    <mergeCell ref="GT45:HH45"/>
    <mergeCell ref="HI45:HW45"/>
    <mergeCell ref="A46:CM46"/>
    <mergeCell ref="GT46:HH47"/>
    <mergeCell ref="HI46:HW47"/>
    <mergeCell ref="CN47:CX48"/>
    <mergeCell ref="CY47:DI48"/>
    <mergeCell ref="DN47:GS47"/>
    <mergeCell ref="A48:CM48"/>
    <mergeCell ref="GT42:HH43"/>
    <mergeCell ref="HI42:HW43"/>
    <mergeCell ref="A43:CM43"/>
    <mergeCell ref="DN43:GS43"/>
    <mergeCell ref="CN44:CX46"/>
    <mergeCell ref="CY44:DI46"/>
    <mergeCell ref="DN44:GS44"/>
    <mergeCell ref="GT44:HH44"/>
    <mergeCell ref="HI44:HW44"/>
    <mergeCell ref="A45:CM45"/>
    <mergeCell ref="CN39:CX40"/>
    <mergeCell ref="CY39:DI40"/>
    <mergeCell ref="GT39:HH41"/>
    <mergeCell ref="HI39:HW41"/>
    <mergeCell ref="A40:CM40"/>
    <mergeCell ref="DN40:GS40"/>
    <mergeCell ref="CN41:CX43"/>
    <mergeCell ref="CY41:DI43"/>
    <mergeCell ref="DN41:GS41"/>
    <mergeCell ref="A42:CM42"/>
    <mergeCell ref="GT36:HH38"/>
    <mergeCell ref="HI36:HW38"/>
    <mergeCell ref="CN37:CX38"/>
    <mergeCell ref="CY37:DI38"/>
    <mergeCell ref="DN37:GS37"/>
    <mergeCell ref="A38:CM38"/>
    <mergeCell ref="DN38:GS38"/>
    <mergeCell ref="CN33:CX34"/>
    <mergeCell ref="CY33:DI34"/>
    <mergeCell ref="GT33:HH35"/>
    <mergeCell ref="HI33:HW35"/>
    <mergeCell ref="A34:CM34"/>
    <mergeCell ref="DN34:GS34"/>
    <mergeCell ref="CN35:CX36"/>
    <mergeCell ref="CY35:DI36"/>
    <mergeCell ref="DN35:GS35"/>
    <mergeCell ref="A36:CM36"/>
    <mergeCell ref="GT30:HH32"/>
    <mergeCell ref="HI30:HW32"/>
    <mergeCell ref="CN31:CX32"/>
    <mergeCell ref="CY31:DI32"/>
    <mergeCell ref="DN31:GS31"/>
    <mergeCell ref="A32:CM32"/>
    <mergeCell ref="DN32:GS32"/>
    <mergeCell ref="CN27:CX28"/>
    <mergeCell ref="CY27:DI28"/>
    <mergeCell ref="GT27:HH29"/>
    <mergeCell ref="HI27:HW29"/>
    <mergeCell ref="A28:CM28"/>
    <mergeCell ref="DN28:GS28"/>
    <mergeCell ref="CN29:CX30"/>
    <mergeCell ref="CY29:DI30"/>
    <mergeCell ref="DN29:GS29"/>
    <mergeCell ref="A30:CM30"/>
    <mergeCell ref="GT24:HH26"/>
    <mergeCell ref="HI24:HW26"/>
    <mergeCell ref="CN25:CX26"/>
    <mergeCell ref="CY25:DI26"/>
    <mergeCell ref="DN25:GS25"/>
    <mergeCell ref="A26:CM26"/>
    <mergeCell ref="DN26:GS26"/>
    <mergeCell ref="CN21:CX22"/>
    <mergeCell ref="CY21:DI22"/>
    <mergeCell ref="GT21:HH23"/>
    <mergeCell ref="HI21:HW23"/>
    <mergeCell ref="A22:CM22"/>
    <mergeCell ref="DN22:GS22"/>
    <mergeCell ref="CN23:CX24"/>
    <mergeCell ref="CY23:DI24"/>
    <mergeCell ref="DN23:GS23"/>
    <mergeCell ref="A24:CM24"/>
    <mergeCell ref="A17:DI17"/>
    <mergeCell ref="DJ17:HW17"/>
    <mergeCell ref="CN19:DI19"/>
    <mergeCell ref="GT19:HW19"/>
    <mergeCell ref="CN20:CX20"/>
    <mergeCell ref="CY20:DI20"/>
    <mergeCell ref="GT20:HH20"/>
    <mergeCell ref="HI20:HW20"/>
    <mergeCell ref="EF13:EV13"/>
    <mergeCell ref="EW13:FM13"/>
    <mergeCell ref="FQ13:GC13"/>
    <mergeCell ref="GD13:GP13"/>
    <mergeCell ref="A15:DI15"/>
    <mergeCell ref="DJ15:HW15"/>
    <mergeCell ref="A10:DI10"/>
    <mergeCell ref="DJ10:HF10"/>
    <mergeCell ref="EF11:EV12"/>
    <mergeCell ref="EW11:FM12"/>
    <mergeCell ref="FQ11:GP11"/>
    <mergeCell ref="FQ12:GC12"/>
    <mergeCell ref="GD12:GP12"/>
    <mergeCell ref="A7:GU7"/>
    <mergeCell ref="A9:HF9"/>
    <mergeCell ref="CV12:DV13"/>
    <mergeCell ref="A14:IV14"/>
    <mergeCell ref="HG5:HW5"/>
    <mergeCell ref="HG6:HW6"/>
    <mergeCell ref="HG7:HW7"/>
    <mergeCell ref="A8:DI8"/>
    <mergeCell ref="DJ8:GU8"/>
    <mergeCell ref="HG8:HW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2"/>
  <sheetViews>
    <sheetView showGridLines="0" tabSelected="1" view="pageLayout" zoomScaleSheetLayoutView="115" workbookViewId="0" topLeftCell="A1">
      <selection activeCell="AS14" sqref="AS14"/>
    </sheetView>
  </sheetViews>
  <sheetFormatPr defaultColWidth="0.74609375" defaultRowHeight="12.75"/>
  <cols>
    <col min="1" max="16" width="0.74609375" style="1" customWidth="1"/>
    <col min="17" max="17" width="5.875" style="1" customWidth="1"/>
    <col min="18" max="37" width="0.74609375" style="1" customWidth="1"/>
    <col min="38" max="38" width="1.875" style="1" customWidth="1"/>
    <col min="39" max="39" width="2.25390625" style="1" customWidth="1"/>
    <col min="40" max="67" width="1.75390625" style="1" customWidth="1"/>
    <col min="68" max="70" width="0.74609375" style="1" customWidth="1"/>
    <col min="71" max="71" width="3.00390625" style="1" customWidth="1"/>
    <col min="72" max="74" width="0.74609375" style="1" customWidth="1"/>
    <col min="75" max="106" width="1.75390625" style="1" customWidth="1"/>
    <col min="107" max="129" width="0.74609375" style="1" customWidth="1"/>
    <col min="130" max="136" width="2.75390625" style="1" customWidth="1"/>
    <col min="137" max="16384" width="0.74609375" style="1" customWidth="1"/>
  </cols>
  <sheetData>
    <row r="1" spans="1:200" s="6" customFormat="1" ht="14.25" customHeight="1">
      <c r="A1" s="131" t="s">
        <v>146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GR1" s="4" t="s">
        <v>70</v>
      </c>
    </row>
    <row r="2" s="8" customFormat="1" ht="5.25" customHeight="1" thickBot="1"/>
    <row r="3" spans="1:200" s="8" customFormat="1" ht="24.75" customHeight="1">
      <c r="A3" s="237" t="s">
        <v>154</v>
      </c>
      <c r="B3" s="237"/>
      <c r="C3" s="237"/>
      <c r="D3" s="237"/>
      <c r="E3" s="237"/>
      <c r="F3" s="238"/>
      <c r="G3" s="239" t="s">
        <v>147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 t="s">
        <v>148</v>
      </c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2"/>
      <c r="AL3" s="244" t="s">
        <v>160</v>
      </c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6"/>
      <c r="CM3" s="247" t="s">
        <v>161</v>
      </c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8"/>
      <c r="DL3" s="226" t="s">
        <v>76</v>
      </c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8"/>
      <c r="FF3" s="229" t="s">
        <v>155</v>
      </c>
      <c r="FG3" s="230"/>
      <c r="FH3" s="230"/>
      <c r="FI3" s="230"/>
      <c r="FJ3" s="230"/>
      <c r="FK3" s="230"/>
      <c r="FL3" s="230"/>
      <c r="FM3" s="230"/>
      <c r="FN3" s="230"/>
      <c r="FO3" s="230"/>
      <c r="FP3" s="232" t="s">
        <v>77</v>
      </c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3"/>
      <c r="GF3" s="229" t="s">
        <v>80</v>
      </c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230"/>
      <c r="GR3" s="234"/>
    </row>
    <row r="4" spans="1:200" s="8" customFormat="1" ht="12">
      <c r="A4" s="237"/>
      <c r="B4" s="237"/>
      <c r="C4" s="237"/>
      <c r="D4" s="237"/>
      <c r="E4" s="237"/>
      <c r="F4" s="238"/>
      <c r="G4" s="241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43"/>
      <c r="AL4" s="254">
        <f>ISNA(MATCH(AL5,прд,0))+(WEEKDAY(AL5,2)&lt;6)*ISNA(MATCH(AL5,Р_В,0))-1</f>
        <v>-1</v>
      </c>
      <c r="AM4" s="250"/>
      <c r="AN4" s="249">
        <f>ISNA(MATCH(AN5,прд,0))+(WEEKDAY(AN5,2)&lt;6)*ISNA(MATCH(AN5,Р_В,0))-1</f>
        <v>0</v>
      </c>
      <c r="AO4" s="250"/>
      <c r="AP4" s="249">
        <f>ISNA(MATCH(AP5,прд,0))+(WEEKDAY(AP5,2)&lt;6)*ISNA(MATCH(AP5,Р_В,0))-1</f>
        <v>0</v>
      </c>
      <c r="AQ4" s="250"/>
      <c r="AR4" s="249">
        <f>ISNA(MATCH(AR5,прд,0))+(WEEKDAY(AR5,2)&lt;6)*ISNA(MATCH(AR5,Р_В,0))-1</f>
        <v>0</v>
      </c>
      <c r="AS4" s="250"/>
      <c r="AT4" s="249">
        <f>ISNA(MATCH(AT5,прд,0))+(WEEKDAY(AT5,2)&lt;6)*ISNA(MATCH(AT5,Р_В,0))-1</f>
        <v>0</v>
      </c>
      <c r="AU4" s="250"/>
      <c r="AV4" s="249">
        <f>ISNA(MATCH(AV5,прд,0))+(WEEKDAY(AV5,2)&lt;6)*ISNA(MATCH(AV5,Р_В,0))-1</f>
        <v>1</v>
      </c>
      <c r="AW4" s="250"/>
      <c r="AX4" s="249">
        <f>ISNA(MATCH(AX5,прд,0))+(WEEKDAY(AX5,2)&lt;6)*ISNA(MATCH(AX5,Р_В,0))-1</f>
        <v>-1</v>
      </c>
      <c r="AY4" s="250"/>
      <c r="AZ4" s="249">
        <f>ISNA(MATCH(AZ5,прд,0))+(WEEKDAY(AZ5,2)&lt;6)*ISNA(MATCH(AZ5,Р_В,0))-1</f>
        <v>0</v>
      </c>
      <c r="BA4" s="250"/>
      <c r="BB4" s="249">
        <f>ISNA(MATCH(BB5,прд,0))+(WEEKDAY(BB5,2)&lt;6)*ISNA(MATCH(BB5,Р_В,0))-1</f>
        <v>1</v>
      </c>
      <c r="BC4" s="250"/>
      <c r="BD4" s="249">
        <f>ISNA(MATCH(BD5,прд,0))+(WEEKDAY(BD5,2)&lt;6)*ISNA(MATCH(BD5,Р_В,0))-1</f>
        <v>1</v>
      </c>
      <c r="BE4" s="250"/>
      <c r="BF4" s="249">
        <f>ISNA(MATCH(BF5,прд,0))+(WEEKDAY(BF5,2)&lt;6)*ISNA(MATCH(BF5,Р_В,0))-1</f>
        <v>1</v>
      </c>
      <c r="BG4" s="250"/>
      <c r="BH4" s="249">
        <f>ISNA(MATCH(BH5,прд,0))+(WEEKDAY(BH5,2)&lt;6)*ISNA(MATCH(BH5,Р_В,0))-1</f>
        <v>1</v>
      </c>
      <c r="BI4" s="250"/>
      <c r="BJ4" s="249">
        <f>ISNA(MATCH(BJ5,прд,0))+(WEEKDAY(BJ5,2)&lt;6)*ISNA(MATCH(BJ5,Р_В,0))-1</f>
        <v>1</v>
      </c>
      <c r="BK4" s="250"/>
      <c r="BL4" s="249">
        <f>ISNA(MATCH(BL5,прд,0))+(WEEKDAY(BL5,2)&lt;6)*ISNA(MATCH(BL5,Р_В,0))-1</f>
        <v>0</v>
      </c>
      <c r="BM4" s="250"/>
      <c r="BN4" s="249">
        <f>ISNA(MATCH(BN5,прд,0))+(WEEKDAY(BN5,2)&lt;6)*ISNA(MATCH(BN5,Р_В,0))-1</f>
        <v>0</v>
      </c>
      <c r="BO4" s="250"/>
      <c r="BP4" s="250"/>
      <c r="BQ4" s="250"/>
      <c r="BR4" s="250"/>
      <c r="BS4" s="250"/>
      <c r="BT4" s="250"/>
      <c r="BU4" s="250"/>
      <c r="BV4" s="250"/>
      <c r="BW4" s="249">
        <f>ISNA(MATCH(BW5,прд,0))+(WEEKDAY(BW5,2)&lt;6)*ISNA(MATCH(BW5,Р_В,0))-1</f>
        <v>1</v>
      </c>
      <c r="BX4" s="250"/>
      <c r="BY4" s="249">
        <f>ISNA(MATCH(BY5,прд,0))+(WEEKDAY(BY5,2)&lt;6)*ISNA(MATCH(BY5,Р_В,0))-1</f>
        <v>1</v>
      </c>
      <c r="BZ4" s="250"/>
      <c r="CA4" s="249">
        <f>ISNA(MATCH(CA5,прд,0))+(WEEKDAY(CA5,2)&lt;6)*ISNA(MATCH(CA5,Р_В,0))-1</f>
        <v>1</v>
      </c>
      <c r="CB4" s="250"/>
      <c r="CC4" s="249">
        <f>ISNA(MATCH(CC5,прд,0))+(WEEKDAY(CC5,2)&lt;6)*ISNA(MATCH(CC5,Р_В,0))-1</f>
        <v>1</v>
      </c>
      <c r="CD4" s="250"/>
      <c r="CE4" s="249">
        <f>ISNA(MATCH(CE5,прд,0))+(WEEKDAY(CE5,2)&lt;6)*ISNA(MATCH(CE5,Р_В,0))-1</f>
        <v>1</v>
      </c>
      <c r="CF4" s="250"/>
      <c r="CG4" s="249">
        <f>ISNA(MATCH(CG5,прд,0))+(WEEKDAY(CG5,2)&lt;6)*ISNA(MATCH(CG5,Р_В,0))-1</f>
        <v>0</v>
      </c>
      <c r="CH4" s="250"/>
      <c r="CI4" s="249">
        <f>ISNA(MATCH(CI5,прд,0))+(WEEKDAY(CI5,2)&lt;6)*ISNA(MATCH(CI5,Р_В,0))-1</f>
        <v>0</v>
      </c>
      <c r="CJ4" s="250"/>
      <c r="CK4" s="249">
        <f>ISNA(MATCH(CK5,прд,0))+(WEEKDAY(CK5,2)&lt;6)*ISNA(MATCH(CK5,Р_В,0))-1</f>
        <v>1</v>
      </c>
      <c r="CL4" s="250"/>
      <c r="CM4" s="249">
        <f>ISNA(MATCH(CM5,прд,0))+(WEEKDAY(CM5,2)&lt;6)*ISNA(MATCH(CM5,Р_В,0))-1</f>
        <v>1</v>
      </c>
      <c r="CN4" s="250"/>
      <c r="CO4" s="249">
        <f>ISNA(MATCH(CO5,прд,0))+(WEEKDAY(CO5,2)&lt;6)*ISNA(MATCH(CO5,Р_В,0))-1</f>
        <v>1</v>
      </c>
      <c r="CP4" s="250"/>
      <c r="CQ4" s="249">
        <f>ISNA(MATCH(CQ5,прд,0))+(WEEKDAY(CQ5,2)&lt;6)*ISNA(MATCH(CQ5,Р_В,0))-1</f>
        <v>1</v>
      </c>
      <c r="CR4" s="250"/>
      <c r="CS4" s="249">
        <f>ISNA(MATCH(CS5,прд,0))+(WEEKDAY(CS5,2)&lt;6)*ISNA(MATCH(CS5,Р_В,0))-1</f>
        <v>1</v>
      </c>
      <c r="CT4" s="250"/>
      <c r="CU4" s="249">
        <f>ISNA(MATCH(CU5,прд,0))+(WEEKDAY(CU5,2)&lt;6)*ISNA(MATCH(CU5,Р_В,0))-1</f>
        <v>0</v>
      </c>
      <c r="CV4" s="250"/>
      <c r="CW4" s="249">
        <f>ISNA(MATCH(CW5,прд,0))+(WEEKDAY(CW5,2)&lt;6)*ISNA(MATCH(CW5,Р_В,0))-1</f>
        <v>0</v>
      </c>
      <c r="CX4" s="250"/>
      <c r="CY4" s="249">
        <f>ISNA(MATCH(CY5,прд,0))+(WEEKDAY(CY5,2)&lt;6)*ISNA(MATCH(CY5,Р_В,0))-1</f>
        <v>1</v>
      </c>
      <c r="CZ4" s="250"/>
      <c r="DA4" s="249">
        <f>ISNA(MATCH(DA5,прд,0))+(WEEKDAY(DA5,2)&lt;6)*ISNA(MATCH(DA5,Р_В,0))-1</f>
        <v>1</v>
      </c>
      <c r="DB4" s="250"/>
      <c r="DC4" s="250"/>
      <c r="DD4" s="250"/>
      <c r="DE4" s="250"/>
      <c r="DF4" s="250"/>
      <c r="DG4" s="250"/>
      <c r="DH4" s="250"/>
      <c r="DI4" s="250"/>
      <c r="DJ4" s="250"/>
      <c r="DK4" s="251"/>
      <c r="DL4" s="69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70"/>
      <c r="FF4" s="188"/>
      <c r="FG4" s="189"/>
      <c r="FH4" s="189"/>
      <c r="FI4" s="189"/>
      <c r="FJ4" s="189"/>
      <c r="FK4" s="189"/>
      <c r="FL4" s="189"/>
      <c r="FM4" s="189"/>
      <c r="FN4" s="189"/>
      <c r="FO4" s="231"/>
      <c r="FP4" s="27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71"/>
      <c r="GF4" s="188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204"/>
    </row>
    <row r="5" spans="1:200" s="8" customFormat="1" ht="12" customHeight="1">
      <c r="A5" s="237"/>
      <c r="B5" s="237"/>
      <c r="C5" s="237"/>
      <c r="D5" s="237"/>
      <c r="E5" s="237"/>
      <c r="F5" s="238"/>
      <c r="G5" s="241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43"/>
      <c r="AL5" s="235">
        <v>40909</v>
      </c>
      <c r="AM5" s="214"/>
      <c r="AN5" s="222">
        <f>AL5+1</f>
        <v>40910</v>
      </c>
      <c r="AO5" s="223"/>
      <c r="AP5" s="222">
        <f>AN5+1</f>
        <v>40911</v>
      </c>
      <c r="AQ5" s="223"/>
      <c r="AR5" s="222">
        <f>AP5+1</f>
        <v>40912</v>
      </c>
      <c r="AS5" s="223"/>
      <c r="AT5" s="222">
        <f>AR5+1</f>
        <v>40913</v>
      </c>
      <c r="AU5" s="223"/>
      <c r="AV5" s="222">
        <f>AT5+1</f>
        <v>40914</v>
      </c>
      <c r="AW5" s="223"/>
      <c r="AX5" s="222">
        <f>AV5+1</f>
        <v>40915</v>
      </c>
      <c r="AY5" s="223"/>
      <c r="AZ5" s="222">
        <f>AX5+1</f>
        <v>40916</v>
      </c>
      <c r="BA5" s="223"/>
      <c r="BB5" s="222">
        <f>AZ5+1</f>
        <v>40917</v>
      </c>
      <c r="BC5" s="223"/>
      <c r="BD5" s="222">
        <f>BB5+1</f>
        <v>40918</v>
      </c>
      <c r="BE5" s="223"/>
      <c r="BF5" s="222">
        <f>BD5+1</f>
        <v>40919</v>
      </c>
      <c r="BG5" s="223"/>
      <c r="BH5" s="222">
        <f>BF5+1</f>
        <v>40920</v>
      </c>
      <c r="BI5" s="223"/>
      <c r="BJ5" s="222">
        <f>BH5+1</f>
        <v>40921</v>
      </c>
      <c r="BK5" s="223"/>
      <c r="BL5" s="222">
        <f>BJ5+1</f>
        <v>40922</v>
      </c>
      <c r="BM5" s="223"/>
      <c r="BN5" s="222">
        <f>BL5+1</f>
        <v>40923</v>
      </c>
      <c r="BO5" s="223"/>
      <c r="BP5" s="216" t="s">
        <v>159</v>
      </c>
      <c r="BQ5" s="216"/>
      <c r="BR5" s="216"/>
      <c r="BS5" s="216"/>
      <c r="BT5" s="216"/>
      <c r="BU5" s="216"/>
      <c r="BV5" s="216"/>
      <c r="BW5" s="214">
        <f>BN5+1</f>
        <v>40924</v>
      </c>
      <c r="BX5" s="214"/>
      <c r="BY5" s="214">
        <f>BW5+1</f>
        <v>40925</v>
      </c>
      <c r="BZ5" s="214"/>
      <c r="CA5" s="214">
        <f>BY5+1</f>
        <v>40926</v>
      </c>
      <c r="CB5" s="214"/>
      <c r="CC5" s="214">
        <f>CA5+1</f>
        <v>40927</v>
      </c>
      <c r="CD5" s="214"/>
      <c r="CE5" s="214">
        <f>CC5+1</f>
        <v>40928</v>
      </c>
      <c r="CF5" s="214"/>
      <c r="CG5" s="214">
        <f>CE5+1</f>
        <v>40929</v>
      </c>
      <c r="CH5" s="214"/>
      <c r="CI5" s="214">
        <f>CG5+1</f>
        <v>40930</v>
      </c>
      <c r="CJ5" s="214"/>
      <c r="CK5" s="214">
        <f>CI5+1</f>
        <v>40931</v>
      </c>
      <c r="CL5" s="214"/>
      <c r="CM5" s="214">
        <f>CK5+1</f>
        <v>40932</v>
      </c>
      <c r="CN5" s="214"/>
      <c r="CO5" s="214">
        <f>CM5+1</f>
        <v>40933</v>
      </c>
      <c r="CP5" s="214"/>
      <c r="CQ5" s="214">
        <f>CO5+1</f>
        <v>40934</v>
      </c>
      <c r="CR5" s="214"/>
      <c r="CS5" s="214">
        <f>CQ5+1</f>
        <v>40935</v>
      </c>
      <c r="CT5" s="214"/>
      <c r="CU5" s="214">
        <f>CS5+1</f>
        <v>40936</v>
      </c>
      <c r="CV5" s="214"/>
      <c r="CW5" s="214">
        <f>CU5+1</f>
        <v>40937</v>
      </c>
      <c r="CX5" s="214"/>
      <c r="CY5" s="214">
        <f>CW5+1</f>
        <v>40938</v>
      </c>
      <c r="CZ5" s="214"/>
      <c r="DA5" s="214">
        <f>CY5+1</f>
        <v>40939</v>
      </c>
      <c r="DB5" s="214"/>
      <c r="DC5" s="216" t="s">
        <v>158</v>
      </c>
      <c r="DD5" s="216"/>
      <c r="DE5" s="216"/>
      <c r="DF5" s="216"/>
      <c r="DG5" s="216"/>
      <c r="DH5" s="216"/>
      <c r="DI5" s="216"/>
      <c r="DJ5" s="216"/>
      <c r="DK5" s="217"/>
      <c r="DL5" s="220" t="s">
        <v>71</v>
      </c>
      <c r="DM5" s="221"/>
      <c r="DN5" s="221"/>
      <c r="DO5" s="221"/>
      <c r="DP5" s="221"/>
      <c r="DQ5" s="221"/>
      <c r="DR5" s="207" t="s">
        <v>75</v>
      </c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8"/>
      <c r="FF5" s="188"/>
      <c r="FG5" s="189"/>
      <c r="FH5" s="189"/>
      <c r="FI5" s="189"/>
      <c r="FJ5" s="189"/>
      <c r="FK5" s="189"/>
      <c r="FL5" s="189"/>
      <c r="FM5" s="189"/>
      <c r="FN5" s="189"/>
      <c r="FO5" s="189"/>
      <c r="FP5" s="209" t="s">
        <v>78</v>
      </c>
      <c r="FQ5" s="209"/>
      <c r="FR5" s="209"/>
      <c r="FS5" s="209"/>
      <c r="FT5" s="209"/>
      <c r="FU5" s="209"/>
      <c r="FV5" s="209" t="s">
        <v>149</v>
      </c>
      <c r="FW5" s="209"/>
      <c r="FX5" s="209"/>
      <c r="FY5" s="209"/>
      <c r="FZ5" s="209"/>
      <c r="GA5" s="209"/>
      <c r="GB5" s="209"/>
      <c r="GC5" s="209"/>
      <c r="GD5" s="209"/>
      <c r="GE5" s="210"/>
      <c r="GF5" s="188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204"/>
    </row>
    <row r="6" spans="1:200" s="8" customFormat="1" ht="12" customHeight="1">
      <c r="A6" s="237"/>
      <c r="B6" s="237"/>
      <c r="C6" s="237"/>
      <c r="D6" s="237"/>
      <c r="E6" s="237"/>
      <c r="F6" s="238"/>
      <c r="G6" s="241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43"/>
      <c r="AL6" s="236"/>
      <c r="AM6" s="215"/>
      <c r="AN6" s="222"/>
      <c r="AO6" s="223"/>
      <c r="AP6" s="222"/>
      <c r="AQ6" s="223"/>
      <c r="AR6" s="222"/>
      <c r="AS6" s="223"/>
      <c r="AT6" s="222"/>
      <c r="AU6" s="223"/>
      <c r="AV6" s="222"/>
      <c r="AW6" s="223"/>
      <c r="AX6" s="222"/>
      <c r="AY6" s="223"/>
      <c r="AZ6" s="222"/>
      <c r="BA6" s="223"/>
      <c r="BB6" s="222"/>
      <c r="BC6" s="223"/>
      <c r="BD6" s="222"/>
      <c r="BE6" s="223"/>
      <c r="BF6" s="222"/>
      <c r="BG6" s="223"/>
      <c r="BH6" s="222"/>
      <c r="BI6" s="223"/>
      <c r="BJ6" s="222"/>
      <c r="BK6" s="223"/>
      <c r="BL6" s="222"/>
      <c r="BM6" s="223"/>
      <c r="BN6" s="222"/>
      <c r="BO6" s="223"/>
      <c r="BP6" s="218"/>
      <c r="BQ6" s="218"/>
      <c r="BR6" s="218"/>
      <c r="BS6" s="218"/>
      <c r="BT6" s="218"/>
      <c r="BU6" s="218"/>
      <c r="BV6" s="218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8"/>
      <c r="DD6" s="218"/>
      <c r="DE6" s="218"/>
      <c r="DF6" s="218"/>
      <c r="DG6" s="218"/>
      <c r="DH6" s="218"/>
      <c r="DI6" s="218"/>
      <c r="DJ6" s="218"/>
      <c r="DK6" s="219"/>
      <c r="DL6" s="211"/>
      <c r="DM6" s="212"/>
      <c r="DN6" s="212"/>
      <c r="DO6" s="212"/>
      <c r="DP6" s="212"/>
      <c r="DQ6" s="212"/>
      <c r="DR6" s="213" t="s">
        <v>72</v>
      </c>
      <c r="DS6" s="213"/>
      <c r="DT6" s="213"/>
      <c r="DU6" s="213"/>
      <c r="DV6" s="213"/>
      <c r="DW6" s="213"/>
      <c r="DX6" s="213"/>
      <c r="DY6" s="213"/>
      <c r="DZ6" s="175" t="s">
        <v>74</v>
      </c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6"/>
      <c r="FF6" s="188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204"/>
      <c r="GF6" s="188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204"/>
    </row>
    <row r="7" spans="1:200" ht="55.5" customHeight="1">
      <c r="A7" s="237"/>
      <c r="B7" s="237"/>
      <c r="C7" s="237"/>
      <c r="D7" s="237"/>
      <c r="E7" s="237"/>
      <c r="F7" s="238"/>
      <c r="G7" s="241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43"/>
      <c r="AL7" s="236"/>
      <c r="AM7" s="215"/>
      <c r="AN7" s="224"/>
      <c r="AO7" s="225"/>
      <c r="AP7" s="224"/>
      <c r="AQ7" s="225"/>
      <c r="AR7" s="224"/>
      <c r="AS7" s="225"/>
      <c r="AT7" s="224"/>
      <c r="AU7" s="225"/>
      <c r="AV7" s="224"/>
      <c r="AW7" s="225"/>
      <c r="AX7" s="224"/>
      <c r="AY7" s="225"/>
      <c r="AZ7" s="224"/>
      <c r="BA7" s="225"/>
      <c r="BB7" s="224"/>
      <c r="BC7" s="225"/>
      <c r="BD7" s="224"/>
      <c r="BE7" s="225"/>
      <c r="BF7" s="224"/>
      <c r="BG7" s="225"/>
      <c r="BH7" s="224"/>
      <c r="BI7" s="225"/>
      <c r="BJ7" s="224"/>
      <c r="BK7" s="225"/>
      <c r="BL7" s="224"/>
      <c r="BM7" s="225"/>
      <c r="BN7" s="224"/>
      <c r="BO7" s="225"/>
      <c r="BP7" s="218"/>
      <c r="BQ7" s="218"/>
      <c r="BR7" s="218"/>
      <c r="BS7" s="218"/>
      <c r="BT7" s="218"/>
      <c r="BU7" s="218"/>
      <c r="BV7" s="218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8"/>
      <c r="DD7" s="218"/>
      <c r="DE7" s="218"/>
      <c r="DF7" s="218"/>
      <c r="DG7" s="218"/>
      <c r="DH7" s="218"/>
      <c r="DI7" s="218"/>
      <c r="DJ7" s="218"/>
      <c r="DK7" s="219"/>
      <c r="DL7" s="211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189" t="s">
        <v>73</v>
      </c>
      <c r="EA7" s="189"/>
      <c r="EB7" s="189"/>
      <c r="EC7" s="189"/>
      <c r="ED7" s="189"/>
      <c r="EE7" s="189"/>
      <c r="EF7" s="189"/>
      <c r="EG7" s="189" t="s">
        <v>151</v>
      </c>
      <c r="EH7" s="189"/>
      <c r="EI7" s="189"/>
      <c r="EJ7" s="189"/>
      <c r="EK7" s="189"/>
      <c r="EL7" s="189"/>
      <c r="EM7" s="189"/>
      <c r="EN7" s="189" t="s">
        <v>150</v>
      </c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204"/>
      <c r="FF7" s="188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204"/>
      <c r="GF7" s="188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204"/>
    </row>
    <row r="8" spans="1:200" s="3" customFormat="1" ht="11.25" customHeight="1" thickBot="1">
      <c r="A8" s="175">
        <v>1</v>
      </c>
      <c r="B8" s="175"/>
      <c r="C8" s="175"/>
      <c r="D8" s="175"/>
      <c r="E8" s="175"/>
      <c r="F8" s="205"/>
      <c r="G8" s="177">
        <v>2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>
        <v>3</v>
      </c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6"/>
      <c r="AL8" s="177">
        <v>4</v>
      </c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99">
        <v>5</v>
      </c>
      <c r="BQ8" s="199"/>
      <c r="BR8" s="199"/>
      <c r="BS8" s="199"/>
      <c r="BT8" s="199"/>
      <c r="BU8" s="199"/>
      <c r="BV8" s="199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175">
        <v>6</v>
      </c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99">
        <v>7</v>
      </c>
      <c r="DD8" s="199"/>
      <c r="DE8" s="199"/>
      <c r="DF8" s="199"/>
      <c r="DG8" s="199"/>
      <c r="DH8" s="199"/>
      <c r="DI8" s="199"/>
      <c r="DJ8" s="199"/>
      <c r="DK8" s="200"/>
      <c r="DL8" s="177">
        <v>8</v>
      </c>
      <c r="DM8" s="175"/>
      <c r="DN8" s="175"/>
      <c r="DO8" s="175"/>
      <c r="DP8" s="175"/>
      <c r="DQ8" s="175"/>
      <c r="DR8" s="175">
        <v>9</v>
      </c>
      <c r="DS8" s="175"/>
      <c r="DT8" s="175"/>
      <c r="DU8" s="175"/>
      <c r="DV8" s="175"/>
      <c r="DW8" s="175"/>
      <c r="DX8" s="175"/>
      <c r="DY8" s="175"/>
      <c r="DZ8" s="175">
        <v>10</v>
      </c>
      <c r="EA8" s="175"/>
      <c r="EB8" s="175"/>
      <c r="EC8" s="175"/>
      <c r="ED8" s="175"/>
      <c r="EE8" s="175"/>
      <c r="EF8" s="175"/>
      <c r="EG8" s="175">
        <v>11</v>
      </c>
      <c r="EH8" s="175"/>
      <c r="EI8" s="175"/>
      <c r="EJ8" s="175"/>
      <c r="EK8" s="175"/>
      <c r="EL8" s="175"/>
      <c r="EM8" s="175"/>
      <c r="EN8" s="175">
        <v>12</v>
      </c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>
        <v>13</v>
      </c>
      <c r="FA8" s="175"/>
      <c r="FB8" s="175"/>
      <c r="FC8" s="175"/>
      <c r="FD8" s="175"/>
      <c r="FE8" s="176"/>
      <c r="FF8" s="177">
        <v>14</v>
      </c>
      <c r="FG8" s="175"/>
      <c r="FH8" s="175"/>
      <c r="FI8" s="175"/>
      <c r="FJ8" s="175"/>
      <c r="FK8" s="175"/>
      <c r="FL8" s="175"/>
      <c r="FM8" s="175"/>
      <c r="FN8" s="175"/>
      <c r="FO8" s="175"/>
      <c r="FP8" s="175">
        <v>15</v>
      </c>
      <c r="FQ8" s="175"/>
      <c r="FR8" s="175"/>
      <c r="FS8" s="175"/>
      <c r="FT8" s="175"/>
      <c r="FU8" s="175"/>
      <c r="FV8" s="175">
        <v>16</v>
      </c>
      <c r="FW8" s="175"/>
      <c r="FX8" s="175"/>
      <c r="FY8" s="175"/>
      <c r="FZ8" s="175"/>
      <c r="GA8" s="175"/>
      <c r="GB8" s="175"/>
      <c r="GC8" s="175"/>
      <c r="GD8" s="175"/>
      <c r="GE8" s="176"/>
      <c r="GF8" s="177">
        <v>17</v>
      </c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6"/>
    </row>
    <row r="9" spans="1:200" s="20" customFormat="1" ht="19.5" customHeight="1">
      <c r="A9" s="187" t="s">
        <v>168</v>
      </c>
      <c r="B9" s="187"/>
      <c r="C9" s="187"/>
      <c r="D9" s="187"/>
      <c r="E9" s="187"/>
      <c r="F9" s="100"/>
      <c r="G9" s="188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300" t="s">
        <v>23</v>
      </c>
      <c r="AM9" s="301"/>
      <c r="AN9" s="203" t="s">
        <v>211</v>
      </c>
      <c r="AO9" s="203"/>
      <c r="AP9" s="201" t="s">
        <v>198</v>
      </c>
      <c r="AQ9" s="201"/>
      <c r="AR9" s="201" t="s">
        <v>212</v>
      </c>
      <c r="AS9" s="201"/>
      <c r="AT9" s="201" t="s">
        <v>197</v>
      </c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199">
        <f>COUNTIF(AL9:BO9,"Я")+COUNTIF(AL9:BO9,"РВ")+COUNTIF(AL9:BO9,"я/н")+COUNTIF(AL9:BO9,"РП")</f>
        <v>1</v>
      </c>
      <c r="BQ9" s="199"/>
      <c r="BR9" s="199"/>
      <c r="BS9" s="199"/>
      <c r="BT9" s="199"/>
      <c r="BU9" s="199"/>
      <c r="BV9" s="199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199">
        <f>COUNTIF(BW9:DB9,"Я")+COUNTIF(BW9:DB9,"РВ")</f>
        <v>0</v>
      </c>
      <c r="DD9" s="199"/>
      <c r="DE9" s="199"/>
      <c r="DF9" s="199"/>
      <c r="DG9" s="199"/>
      <c r="DH9" s="199"/>
      <c r="DI9" s="199"/>
      <c r="DJ9" s="199"/>
      <c r="DK9" s="200"/>
      <c r="DL9" s="177">
        <f>BP9+DC9</f>
        <v>1</v>
      </c>
      <c r="DM9" s="175"/>
      <c r="DN9" s="175"/>
      <c r="DO9" s="175"/>
      <c r="DP9" s="175"/>
      <c r="DQ9" s="175"/>
      <c r="DR9" s="179">
        <f>BP10+DC10</f>
        <v>17</v>
      </c>
      <c r="DS9" s="175"/>
      <c r="DT9" s="175"/>
      <c r="DU9" s="175"/>
      <c r="DV9" s="175"/>
      <c r="DW9" s="175"/>
      <c r="DX9" s="175"/>
      <c r="DY9" s="175"/>
      <c r="DZ9" s="179">
        <f>Iквартал!$D$6-январь!DR9</f>
        <v>111</v>
      </c>
      <c r="EA9" s="175"/>
      <c r="EB9" s="175"/>
      <c r="EC9" s="175"/>
      <c r="ED9" s="175"/>
      <c r="EE9" s="175"/>
      <c r="EF9" s="175"/>
      <c r="EG9" s="175">
        <f>AM10+AO10+AQ10+AS10+AU10+AW10+AY10+BA10+BC10+BE10+BG10+BI10+BK10+BM10+BO10+BX10+BZ10+CB10+CD10+CF10+CH10+CJ10+CL10+CN10+CP10+CR10+CT10+CV10+CX10+CZ10+DB10</f>
        <v>4</v>
      </c>
      <c r="EH9" s="175"/>
      <c r="EI9" s="175"/>
      <c r="EJ9" s="175"/>
      <c r="EK9" s="175"/>
      <c r="EL9" s="175"/>
      <c r="EM9" s="175"/>
      <c r="EN9" s="302">
        <f>SUMIF(AL$9:DA$9,"РП",AL$10:DB$10)+SUMIF(AL$9:DA$9,"РП/Н",AL$10:DB$10)</f>
        <v>13</v>
      </c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175"/>
      <c r="FA9" s="175"/>
      <c r="FB9" s="175"/>
      <c r="FC9" s="175"/>
      <c r="FD9" s="175"/>
      <c r="FE9" s="176"/>
      <c r="FF9" s="180">
        <f>COUNTIF(AL9:BO9,"нн")+COUNTIF(BW9:DB9,"нн")+COUNTIF(AL9:BO9,"б")+COUNTIF(BW9:DB9,"б")+COUNTIF(AL9:BO9,"от")+COUNTIF(BW9:DB9,"от")</f>
        <v>3</v>
      </c>
      <c r="FG9" s="181"/>
      <c r="FH9" s="181"/>
      <c r="FI9" s="181"/>
      <c r="FJ9" s="181"/>
      <c r="FK9" s="181"/>
      <c r="FL9" s="181"/>
      <c r="FM9" s="181"/>
      <c r="FN9" s="181"/>
      <c r="FO9" s="181"/>
      <c r="FP9" s="181" t="str">
        <f>IF(FV9=0,0,"Б")</f>
        <v>Б</v>
      </c>
      <c r="FQ9" s="181"/>
      <c r="FR9" s="181"/>
      <c r="FS9" s="181"/>
      <c r="FT9" s="181"/>
      <c r="FU9" s="181"/>
      <c r="FV9" s="175">
        <f>IF((COUNTIF(AL9:BO9,"Б")+COUNTIF(BW9:DB9,"Б"))&gt;0,(COUNTIF(AL9:BO9,"Б")+COUNTIF(BW9:DB9,"Б")),)</f>
        <v>1</v>
      </c>
      <c r="FW9" s="175"/>
      <c r="FX9" s="175"/>
      <c r="FY9" s="175"/>
      <c r="FZ9" s="175"/>
      <c r="GA9" s="175"/>
      <c r="GB9" s="175"/>
      <c r="GC9" s="175"/>
      <c r="GD9" s="175"/>
      <c r="GE9" s="176"/>
      <c r="GF9" s="177">
        <f>COUNTIF(AL9:BO9,"В")+COUNTIF(BW9:DB9,"В")</f>
        <v>0</v>
      </c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6"/>
    </row>
    <row r="10" spans="1:200" s="19" customFormat="1" ht="24.75" customHeight="1" thickBot="1">
      <c r="A10" s="187"/>
      <c r="B10" s="187"/>
      <c r="C10" s="187"/>
      <c r="D10" s="187"/>
      <c r="E10" s="187"/>
      <c r="F10" s="100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3"/>
      <c r="AL10" s="303">
        <v>8</v>
      </c>
      <c r="AM10" s="304"/>
      <c r="AN10" s="28">
        <v>5</v>
      </c>
      <c r="AO10" s="41">
        <v>4</v>
      </c>
      <c r="AP10" s="28"/>
      <c r="AQ10" s="41"/>
      <c r="AR10" s="28"/>
      <c r="AS10" s="41"/>
      <c r="AT10" s="28"/>
      <c r="AU10" s="41"/>
      <c r="AV10" s="28"/>
      <c r="AW10" s="41"/>
      <c r="AX10" s="28"/>
      <c r="AY10" s="41"/>
      <c r="AZ10" s="28"/>
      <c r="BA10" s="41"/>
      <c r="BB10" s="28"/>
      <c r="BC10" s="41"/>
      <c r="BD10" s="28"/>
      <c r="BE10" s="41"/>
      <c r="BF10" s="28"/>
      <c r="BG10" s="41"/>
      <c r="BH10" s="28"/>
      <c r="BI10" s="41"/>
      <c r="BJ10" s="28"/>
      <c r="BK10" s="41"/>
      <c r="BL10" s="28"/>
      <c r="BM10" s="41"/>
      <c r="BN10" s="28"/>
      <c r="BO10" s="41"/>
      <c r="BP10" s="197">
        <f>SUM(AL10:BO10)</f>
        <v>17</v>
      </c>
      <c r="BQ10" s="197"/>
      <c r="BR10" s="197"/>
      <c r="BS10" s="197"/>
      <c r="BT10" s="197"/>
      <c r="BU10" s="197"/>
      <c r="BV10" s="197"/>
      <c r="BW10" s="28"/>
      <c r="BX10" s="41"/>
      <c r="BY10" s="28"/>
      <c r="BZ10" s="41"/>
      <c r="CA10" s="28"/>
      <c r="CB10" s="41"/>
      <c r="CC10" s="28"/>
      <c r="CD10" s="41"/>
      <c r="CE10" s="28"/>
      <c r="CF10" s="41"/>
      <c r="CG10" s="28"/>
      <c r="CH10" s="41"/>
      <c r="CI10" s="28"/>
      <c r="CJ10" s="41"/>
      <c r="CK10" s="28"/>
      <c r="CL10" s="41"/>
      <c r="CM10" s="28"/>
      <c r="CN10" s="41"/>
      <c r="CO10" s="28"/>
      <c r="CP10" s="41"/>
      <c r="CQ10" s="28"/>
      <c r="CR10" s="41"/>
      <c r="CS10" s="28"/>
      <c r="CT10" s="41"/>
      <c r="CU10" s="28"/>
      <c r="CV10" s="41"/>
      <c r="CW10" s="28"/>
      <c r="CX10" s="41"/>
      <c r="CY10" s="28"/>
      <c r="CZ10" s="41"/>
      <c r="DA10" s="28"/>
      <c r="DB10" s="41"/>
      <c r="DC10" s="197">
        <f>SUM(BW10:DB10)</f>
        <v>0</v>
      </c>
      <c r="DD10" s="183"/>
      <c r="DE10" s="183"/>
      <c r="DF10" s="183"/>
      <c r="DG10" s="183"/>
      <c r="DH10" s="183"/>
      <c r="DI10" s="183"/>
      <c r="DJ10" s="183"/>
      <c r="DK10" s="184"/>
      <c r="DL10" s="177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175"/>
      <c r="FA10" s="175"/>
      <c r="FB10" s="175"/>
      <c r="FC10" s="175"/>
      <c r="FD10" s="175"/>
      <c r="FE10" s="176"/>
      <c r="FF10" s="180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 t="str">
        <f>IF(FV10=0,0,"ОТ")</f>
        <v>ОТ</v>
      </c>
      <c r="FQ10" s="181"/>
      <c r="FR10" s="181"/>
      <c r="FS10" s="181"/>
      <c r="FT10" s="181"/>
      <c r="FU10" s="181"/>
      <c r="FV10" s="175">
        <f>IF((COUNTIF(AL9:BO9,"ОТ")+COUNTIF(BW9:DB9,"ОТ"))&gt;0,(COUNTIF(AL9:BO9,"ОТ")+COUNTIF(BW9:DB9,"ОТ")),)</f>
        <v>1</v>
      </c>
      <c r="FW10" s="175"/>
      <c r="FX10" s="175"/>
      <c r="FY10" s="175"/>
      <c r="FZ10" s="175"/>
      <c r="GA10" s="175"/>
      <c r="GB10" s="175"/>
      <c r="GC10" s="175"/>
      <c r="GD10" s="175"/>
      <c r="GE10" s="176"/>
      <c r="GF10" s="177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6"/>
    </row>
    <row r="11" spans="1:200" s="24" customFormat="1" ht="19.5" customHeight="1">
      <c r="A11" s="187" t="s">
        <v>169</v>
      </c>
      <c r="B11" s="187"/>
      <c r="C11" s="187"/>
      <c r="D11" s="187"/>
      <c r="E11" s="187"/>
      <c r="F11" s="100"/>
      <c r="G11" s="18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3"/>
      <c r="AL11" s="196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83">
        <f>COUNTIF(AL11:BO11,"Я")+COUNTIF(AL11:BO11,"РВ")+COUNTIF(AL11:BO11,"я/н")+COUNTIF(AL11:BO11,"РП")</f>
        <v>0</v>
      </c>
      <c r="BQ11" s="183"/>
      <c r="BR11" s="183"/>
      <c r="BS11" s="183"/>
      <c r="BT11" s="183"/>
      <c r="BU11" s="183"/>
      <c r="BV11" s="183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83">
        <f>COUNTIF(BW11:DB11,"Я")+COUNTIF(BW11:DB11,"РВ")</f>
        <v>0</v>
      </c>
      <c r="DD11" s="183"/>
      <c r="DE11" s="183"/>
      <c r="DF11" s="183"/>
      <c r="DG11" s="183"/>
      <c r="DH11" s="183"/>
      <c r="DI11" s="183"/>
      <c r="DJ11" s="183"/>
      <c r="DK11" s="184"/>
      <c r="DL11" s="177">
        <f>BP11+DC11</f>
        <v>0</v>
      </c>
      <c r="DM11" s="175"/>
      <c r="DN11" s="175"/>
      <c r="DO11" s="175"/>
      <c r="DP11" s="175"/>
      <c r="DQ11" s="175"/>
      <c r="DR11" s="179">
        <f>BP12+DC12</f>
        <v>0</v>
      </c>
      <c r="DS11" s="175"/>
      <c r="DT11" s="175"/>
      <c r="DU11" s="175"/>
      <c r="DV11" s="175"/>
      <c r="DW11" s="175"/>
      <c r="DX11" s="175"/>
      <c r="DY11" s="175"/>
      <c r="DZ11" s="179">
        <f>Iквартал!$D$6-январь!DR11</f>
        <v>128</v>
      </c>
      <c r="EA11" s="175"/>
      <c r="EB11" s="175"/>
      <c r="EC11" s="175"/>
      <c r="ED11" s="175"/>
      <c r="EE11" s="175"/>
      <c r="EF11" s="175"/>
      <c r="EG11" s="175">
        <f>AM12+AO12+AQ12+AS12+AU12+AW12+AY12+BA12+BC12+BE12+BG12+BI12+BK12+BM12+BO12+BX12+BZ12+CB12+CD12+CF12+CH12+CJ12+CL12+CN12+CP12+CR12+CT12+CV12+CX12+CZ12+DB12</f>
        <v>0</v>
      </c>
      <c r="EH11" s="175"/>
      <c r="EI11" s="175"/>
      <c r="EJ11" s="175"/>
      <c r="EK11" s="175"/>
      <c r="EL11" s="175"/>
      <c r="EM11" s="175"/>
      <c r="EN11" s="175">
        <f>COUNTIF(AL11:DB11,"РП")+COUNTIF(AL11:DB11,"РП/н")</f>
        <v>0</v>
      </c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6"/>
      <c r="FF11" s="180">
        <f>COUNTIF(AL11:BO11,"нн")+COUNTIF(BW11:DB11,"нн")+COUNTIF(AL11:BO11,"б")+COUNTIF(BW11:DB11,"б")+COUNTIF(AL11:BO11,"от")+COUNTIF(BW11:DB11,"от")</f>
        <v>0</v>
      </c>
      <c r="FG11" s="181"/>
      <c r="FH11" s="181"/>
      <c r="FI11" s="181"/>
      <c r="FJ11" s="181"/>
      <c r="FK11" s="181"/>
      <c r="FL11" s="181"/>
      <c r="FM11" s="181"/>
      <c r="FN11" s="181"/>
      <c r="FO11" s="181"/>
      <c r="FP11" s="181">
        <f>IF(FV11=0,0,"Б")</f>
        <v>0</v>
      </c>
      <c r="FQ11" s="181"/>
      <c r="FR11" s="181"/>
      <c r="FS11" s="181"/>
      <c r="FT11" s="181"/>
      <c r="FU11" s="181"/>
      <c r="FV11" s="175">
        <f>IF((COUNTIF(AL11:BO11,"Б")+COUNTIF(BW11:DB11,"Б"))&gt;0,(COUNTIF(AL11:BO11,"Б")+COUNTIF(BW11:DB11,"Б")),)</f>
        <v>0</v>
      </c>
      <c r="FW11" s="175"/>
      <c r="FX11" s="175"/>
      <c r="FY11" s="175"/>
      <c r="FZ11" s="175"/>
      <c r="GA11" s="175"/>
      <c r="GB11" s="175"/>
      <c r="GC11" s="175"/>
      <c r="GD11" s="175"/>
      <c r="GE11" s="176"/>
      <c r="GF11" s="177">
        <f>COUNTIF(AL11:BO11,"В")+COUNTIF(BW11:DB11,"В")</f>
        <v>0</v>
      </c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6"/>
    </row>
    <row r="12" spans="1:200" s="24" customFormat="1" ht="21" customHeight="1" thickBot="1">
      <c r="A12" s="187"/>
      <c r="B12" s="187"/>
      <c r="C12" s="187"/>
      <c r="D12" s="187"/>
      <c r="E12" s="187"/>
      <c r="F12" s="100"/>
      <c r="G12" s="188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3"/>
      <c r="AL12" s="72"/>
      <c r="AM12" s="41"/>
      <c r="AN12" s="28"/>
      <c r="AO12" s="41"/>
      <c r="AP12" s="28"/>
      <c r="AQ12" s="41"/>
      <c r="AR12" s="28"/>
      <c r="AS12" s="41"/>
      <c r="AT12" s="28"/>
      <c r="AU12" s="41"/>
      <c r="AV12" s="28"/>
      <c r="AW12" s="41"/>
      <c r="AX12" s="28"/>
      <c r="AY12" s="41"/>
      <c r="AZ12" s="28"/>
      <c r="BA12" s="41"/>
      <c r="BB12" s="28"/>
      <c r="BC12" s="41"/>
      <c r="BD12" s="28"/>
      <c r="BE12" s="41"/>
      <c r="BF12" s="28"/>
      <c r="BG12" s="41"/>
      <c r="BH12" s="28"/>
      <c r="BI12" s="41"/>
      <c r="BJ12" s="28"/>
      <c r="BK12" s="41"/>
      <c r="BL12" s="28"/>
      <c r="BM12" s="41"/>
      <c r="BN12" s="28"/>
      <c r="BO12" s="41"/>
      <c r="BP12" s="197">
        <f>SUM(AL12:BO12)</f>
        <v>0</v>
      </c>
      <c r="BQ12" s="197"/>
      <c r="BR12" s="197"/>
      <c r="BS12" s="197"/>
      <c r="BT12" s="197"/>
      <c r="BU12" s="197"/>
      <c r="BV12" s="197"/>
      <c r="BW12" s="28"/>
      <c r="BX12" s="41"/>
      <c r="BY12" s="28"/>
      <c r="BZ12" s="41"/>
      <c r="CA12" s="28"/>
      <c r="CB12" s="41"/>
      <c r="CC12" s="28"/>
      <c r="CD12" s="41"/>
      <c r="CE12" s="28"/>
      <c r="CF12" s="41"/>
      <c r="CG12" s="28"/>
      <c r="CH12" s="41"/>
      <c r="CI12" s="28"/>
      <c r="CJ12" s="41"/>
      <c r="CK12" s="28"/>
      <c r="CL12" s="41"/>
      <c r="CM12" s="28"/>
      <c r="CN12" s="41"/>
      <c r="CO12" s="28"/>
      <c r="CP12" s="41"/>
      <c r="CQ12" s="28"/>
      <c r="CR12" s="41"/>
      <c r="CS12" s="28"/>
      <c r="CT12" s="41"/>
      <c r="CU12" s="28"/>
      <c r="CV12" s="41"/>
      <c r="CW12" s="28"/>
      <c r="CX12" s="41"/>
      <c r="CY12" s="28"/>
      <c r="CZ12" s="41"/>
      <c r="DA12" s="28"/>
      <c r="DB12" s="41"/>
      <c r="DC12" s="197">
        <f>SUM(BW12:DB12)</f>
        <v>0</v>
      </c>
      <c r="DD12" s="183"/>
      <c r="DE12" s="183"/>
      <c r="DF12" s="183"/>
      <c r="DG12" s="183"/>
      <c r="DH12" s="183"/>
      <c r="DI12" s="183"/>
      <c r="DJ12" s="183"/>
      <c r="DK12" s="184"/>
      <c r="DL12" s="177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6"/>
      <c r="FF12" s="180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>
        <f>IF(FV12=0,0,"ОТ")</f>
        <v>0</v>
      </c>
      <c r="FQ12" s="181"/>
      <c r="FR12" s="181"/>
      <c r="FS12" s="181"/>
      <c r="FT12" s="181"/>
      <c r="FU12" s="181"/>
      <c r="FV12" s="175">
        <f>IF((COUNTIF(AL11:BO11,"ОТ")+COUNTIF(BW11:DB11,"ОТ"))&gt;0,(COUNTIF(AL11:BO11,"ОТ")+COUNTIF(BW11:DB11,"ОТ")),)</f>
        <v>0</v>
      </c>
      <c r="FW12" s="175"/>
      <c r="FX12" s="175"/>
      <c r="FY12" s="175"/>
      <c r="FZ12" s="175"/>
      <c r="GA12" s="175"/>
      <c r="GB12" s="175"/>
      <c r="GC12" s="175"/>
      <c r="GD12" s="175"/>
      <c r="GE12" s="176"/>
      <c r="GF12" s="177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6"/>
    </row>
    <row r="13" spans="1:200" s="20" customFormat="1" ht="19.5" customHeight="1">
      <c r="A13" s="187" t="s">
        <v>170</v>
      </c>
      <c r="B13" s="187"/>
      <c r="C13" s="187"/>
      <c r="D13" s="187"/>
      <c r="E13" s="187"/>
      <c r="F13" s="100"/>
      <c r="G13" s="188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3"/>
      <c r="AL13" s="196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83">
        <f>COUNTIF(AL13:BO13,"Я")+COUNTIF(AL13:BO13,"РВ")+COUNTIF(AL13:BO13,"я/н")+COUNTIF(AL13:BO13,"РП")</f>
        <v>0</v>
      </c>
      <c r="BQ13" s="183"/>
      <c r="BR13" s="183"/>
      <c r="BS13" s="183"/>
      <c r="BT13" s="183"/>
      <c r="BU13" s="183"/>
      <c r="BV13" s="183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83">
        <f>COUNTIF(BW13:DB13,"Я")+COUNTIF(BW13:DB13,"РВ")</f>
        <v>0</v>
      </c>
      <c r="DD13" s="183"/>
      <c r="DE13" s="183"/>
      <c r="DF13" s="183"/>
      <c r="DG13" s="183"/>
      <c r="DH13" s="183"/>
      <c r="DI13" s="183"/>
      <c r="DJ13" s="183"/>
      <c r="DK13" s="184"/>
      <c r="DL13" s="177">
        <f>BP13+DC13</f>
        <v>0</v>
      </c>
      <c r="DM13" s="175"/>
      <c r="DN13" s="175"/>
      <c r="DO13" s="175"/>
      <c r="DP13" s="175"/>
      <c r="DQ13" s="175"/>
      <c r="DR13" s="179">
        <f>BP14+DC14</f>
        <v>0</v>
      </c>
      <c r="DS13" s="175"/>
      <c r="DT13" s="175"/>
      <c r="DU13" s="175"/>
      <c r="DV13" s="175"/>
      <c r="DW13" s="175"/>
      <c r="DX13" s="175"/>
      <c r="DY13" s="175"/>
      <c r="DZ13" s="179">
        <f>Iквартал!$D$6-январь!DR13</f>
        <v>128</v>
      </c>
      <c r="EA13" s="175"/>
      <c r="EB13" s="175"/>
      <c r="EC13" s="175"/>
      <c r="ED13" s="175"/>
      <c r="EE13" s="175"/>
      <c r="EF13" s="175"/>
      <c r="EG13" s="175">
        <f>AM14+AO14+AQ14+AS14+AU14+AW14+AY14+BA14+BC14+BE14+BG14+BI14+BK14+BM14+BO14+BX14+BZ14+CB14+CD14+CF14+CH14+CJ14+CL14+CN14+CP14+CR14+CT14+CV14+CX14+CZ14+DB14</f>
        <v>0</v>
      </c>
      <c r="EH13" s="175"/>
      <c r="EI13" s="175"/>
      <c r="EJ13" s="175"/>
      <c r="EK13" s="175"/>
      <c r="EL13" s="175"/>
      <c r="EM13" s="175"/>
      <c r="EN13" s="175">
        <f>COUNTIF(AL13:DB13,"РП")+COUNTIF(AL13:DB13,"РП/н")</f>
        <v>0</v>
      </c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  <c r="FF13" s="180">
        <f>COUNTIF(AL13:BO13,"нн")+COUNTIF(BW13:DB13,"нн")+COUNTIF(AL13:BO13,"б")+COUNTIF(BW13:DB13,"б")+COUNTIF(AL13:BO13,"от")+COUNTIF(BW13:DB13,"от")</f>
        <v>0</v>
      </c>
      <c r="FG13" s="181"/>
      <c r="FH13" s="181"/>
      <c r="FI13" s="181"/>
      <c r="FJ13" s="181"/>
      <c r="FK13" s="181"/>
      <c r="FL13" s="181"/>
      <c r="FM13" s="181"/>
      <c r="FN13" s="181"/>
      <c r="FO13" s="181"/>
      <c r="FP13" s="181">
        <f>IF(FV13=0,0,"Б")</f>
        <v>0</v>
      </c>
      <c r="FQ13" s="181"/>
      <c r="FR13" s="181"/>
      <c r="FS13" s="181"/>
      <c r="FT13" s="181"/>
      <c r="FU13" s="181"/>
      <c r="FV13" s="175">
        <f>IF((COUNTIF(AL13:BO13,"Б")+COUNTIF(BW13:DB13,"Б"))&gt;0,(COUNTIF(AL13:BO13,"Б")+COUNTIF(BW13:DB13,"Б")),)</f>
        <v>0</v>
      </c>
      <c r="FW13" s="175"/>
      <c r="FX13" s="175"/>
      <c r="FY13" s="175"/>
      <c r="FZ13" s="175"/>
      <c r="GA13" s="175"/>
      <c r="GB13" s="175"/>
      <c r="GC13" s="175"/>
      <c r="GD13" s="175"/>
      <c r="GE13" s="176"/>
      <c r="GF13" s="177">
        <f>COUNTIF(AL13:BO13,"В")+COUNTIF(BW13:DB13,"В")</f>
        <v>0</v>
      </c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6"/>
    </row>
    <row r="14" spans="1:200" s="19" customFormat="1" ht="19.5" customHeight="1" thickBot="1">
      <c r="A14" s="187"/>
      <c r="B14" s="187"/>
      <c r="C14" s="187"/>
      <c r="D14" s="187"/>
      <c r="E14" s="187"/>
      <c r="F14" s="100"/>
      <c r="G14" s="188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3"/>
      <c r="AL14" s="72"/>
      <c r="AM14" s="41"/>
      <c r="AN14" s="28"/>
      <c r="AO14" s="41"/>
      <c r="AP14" s="28"/>
      <c r="AQ14" s="41"/>
      <c r="AR14" s="28"/>
      <c r="AS14" s="41"/>
      <c r="AT14" s="28"/>
      <c r="AU14" s="41"/>
      <c r="AV14" s="28"/>
      <c r="AW14" s="41"/>
      <c r="AX14" s="28"/>
      <c r="AY14" s="41"/>
      <c r="AZ14" s="28"/>
      <c r="BA14" s="41"/>
      <c r="BB14" s="28"/>
      <c r="BC14" s="41"/>
      <c r="BD14" s="28"/>
      <c r="BE14" s="41"/>
      <c r="BF14" s="28"/>
      <c r="BG14" s="41"/>
      <c r="BH14" s="28"/>
      <c r="BI14" s="41"/>
      <c r="BJ14" s="28"/>
      <c r="BK14" s="41"/>
      <c r="BL14" s="28"/>
      <c r="BM14" s="41"/>
      <c r="BN14" s="28"/>
      <c r="BO14" s="41"/>
      <c r="BP14" s="197">
        <f>SUM(AL14:BO14)</f>
        <v>0</v>
      </c>
      <c r="BQ14" s="197"/>
      <c r="BR14" s="197"/>
      <c r="BS14" s="197"/>
      <c r="BT14" s="197"/>
      <c r="BU14" s="197"/>
      <c r="BV14" s="197"/>
      <c r="BW14" s="28"/>
      <c r="BX14" s="41"/>
      <c r="BY14" s="28"/>
      <c r="BZ14" s="41"/>
      <c r="CA14" s="28"/>
      <c r="CB14" s="41"/>
      <c r="CC14" s="28"/>
      <c r="CD14" s="41"/>
      <c r="CE14" s="28"/>
      <c r="CF14" s="41"/>
      <c r="CG14" s="28"/>
      <c r="CH14" s="41"/>
      <c r="CI14" s="28"/>
      <c r="CJ14" s="41"/>
      <c r="CK14" s="28"/>
      <c r="CL14" s="41"/>
      <c r="CM14" s="28"/>
      <c r="CN14" s="41"/>
      <c r="CO14" s="28"/>
      <c r="CP14" s="41"/>
      <c r="CQ14" s="28"/>
      <c r="CR14" s="41"/>
      <c r="CS14" s="28"/>
      <c r="CT14" s="41"/>
      <c r="CU14" s="28"/>
      <c r="CV14" s="41"/>
      <c r="CW14" s="28"/>
      <c r="CX14" s="41"/>
      <c r="CY14" s="28"/>
      <c r="CZ14" s="41"/>
      <c r="DA14" s="28"/>
      <c r="DB14" s="41"/>
      <c r="DC14" s="197">
        <f>SUM(BW14:DB14)</f>
        <v>0</v>
      </c>
      <c r="DD14" s="183"/>
      <c r="DE14" s="183"/>
      <c r="DF14" s="183"/>
      <c r="DG14" s="183"/>
      <c r="DH14" s="183"/>
      <c r="DI14" s="183"/>
      <c r="DJ14" s="183"/>
      <c r="DK14" s="184"/>
      <c r="DL14" s="177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6"/>
      <c r="FF14" s="180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>
        <f>IF(FV14=0,0,"ОТ")</f>
        <v>0</v>
      </c>
      <c r="FQ14" s="181"/>
      <c r="FR14" s="181"/>
      <c r="FS14" s="181"/>
      <c r="FT14" s="181"/>
      <c r="FU14" s="181"/>
      <c r="FV14" s="175">
        <f>IF((COUNTIF(AL13:BO13,"ОТ")+COUNTIF(BW13:DB13,"ОТ"))&gt;0,(COUNTIF(AL13:BO13,"ОТ")+COUNTIF(BW13:DB13,"ОТ")),)</f>
        <v>0</v>
      </c>
      <c r="FW14" s="175"/>
      <c r="FX14" s="175"/>
      <c r="FY14" s="175"/>
      <c r="FZ14" s="175"/>
      <c r="GA14" s="175"/>
      <c r="GB14" s="175"/>
      <c r="GC14" s="175"/>
      <c r="GD14" s="175"/>
      <c r="GE14" s="176"/>
      <c r="GF14" s="177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6"/>
    </row>
    <row r="15" spans="1:200" s="24" customFormat="1" ht="19.5" customHeight="1">
      <c r="A15" s="187" t="s">
        <v>171</v>
      </c>
      <c r="B15" s="187"/>
      <c r="C15" s="187"/>
      <c r="D15" s="187"/>
      <c r="E15" s="187"/>
      <c r="F15" s="100"/>
      <c r="G15" s="188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3"/>
      <c r="AL15" s="196"/>
      <c r="AM15" s="137"/>
      <c r="AN15" s="198"/>
      <c r="AO15" s="198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83">
        <f>COUNTIF(AL15:BO15,"Я")+COUNTIF(AL15:BO15,"РВ")+COUNTIF(AL15:BO15,"я/н")+COUNTIF(AL15:BO15,"РП")</f>
        <v>0</v>
      </c>
      <c r="BQ15" s="183"/>
      <c r="BR15" s="183"/>
      <c r="BS15" s="183"/>
      <c r="BT15" s="183"/>
      <c r="BU15" s="183"/>
      <c r="BV15" s="183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83">
        <f>COUNTIF(BW15:DB15,"Я")+COUNTIF(BW15:DB15,"РВ")</f>
        <v>0</v>
      </c>
      <c r="DD15" s="183"/>
      <c r="DE15" s="183"/>
      <c r="DF15" s="183"/>
      <c r="DG15" s="183"/>
      <c r="DH15" s="183"/>
      <c r="DI15" s="183"/>
      <c r="DJ15" s="183"/>
      <c r="DK15" s="184"/>
      <c r="DL15" s="177">
        <f>BP15+DC15</f>
        <v>0</v>
      </c>
      <c r="DM15" s="175"/>
      <c r="DN15" s="175"/>
      <c r="DO15" s="175"/>
      <c r="DP15" s="175"/>
      <c r="DQ15" s="175"/>
      <c r="DR15" s="179">
        <f>BP16+DC16</f>
        <v>0</v>
      </c>
      <c r="DS15" s="175"/>
      <c r="DT15" s="175"/>
      <c r="DU15" s="175"/>
      <c r="DV15" s="175"/>
      <c r="DW15" s="175"/>
      <c r="DX15" s="175"/>
      <c r="DY15" s="175"/>
      <c r="DZ15" s="179">
        <f>Iквартал!$D$6-январь!DR15</f>
        <v>128</v>
      </c>
      <c r="EA15" s="175"/>
      <c r="EB15" s="175"/>
      <c r="EC15" s="175"/>
      <c r="ED15" s="175"/>
      <c r="EE15" s="175"/>
      <c r="EF15" s="175"/>
      <c r="EG15" s="175">
        <f>AM16+AO16+AQ16+AS16+AU16+AW16+AY16+BA16+BC16+BE16+BG16+BI16+BK16+BM16+BO16+BX16+BZ16+CB16+CD16+CF16+CH16+CJ16+CL16+CN16+CP16+CR16+CT16+CV16+CX16+CZ16+DB16</f>
        <v>0</v>
      </c>
      <c r="EH15" s="175"/>
      <c r="EI15" s="175"/>
      <c r="EJ15" s="175"/>
      <c r="EK15" s="175"/>
      <c r="EL15" s="175"/>
      <c r="EM15" s="175"/>
      <c r="EN15" s="175">
        <f>COUNTIF(AL15:DB15,"РП")+COUNTIF(AL15:DB15,"РП/н")</f>
        <v>0</v>
      </c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6"/>
      <c r="FF15" s="180">
        <f>COUNTIF(AL15:BO15,"нн")+COUNTIF(BW15:DB15,"нн")+COUNTIF(AL15:BO15,"б")+COUNTIF(BW15:DB15,"б")+COUNTIF(AL15:BO15,"от")+COUNTIF(BW15:DB15,"от")</f>
        <v>0</v>
      </c>
      <c r="FG15" s="181"/>
      <c r="FH15" s="181"/>
      <c r="FI15" s="181"/>
      <c r="FJ15" s="181"/>
      <c r="FK15" s="181"/>
      <c r="FL15" s="181"/>
      <c r="FM15" s="181"/>
      <c r="FN15" s="181"/>
      <c r="FO15" s="181"/>
      <c r="FP15" s="181">
        <f>IF(FV15=0,0,"Б")</f>
        <v>0</v>
      </c>
      <c r="FQ15" s="181"/>
      <c r="FR15" s="181"/>
      <c r="FS15" s="181"/>
      <c r="FT15" s="181"/>
      <c r="FU15" s="181"/>
      <c r="FV15" s="175">
        <f>IF((COUNTIF(AL15:BO15,"Б")+COUNTIF(BW15:DB15,"Б"))&gt;0,(COUNTIF(AL15:BO15,"Б")+COUNTIF(BW15:DB15,"Б")),)</f>
        <v>0</v>
      </c>
      <c r="FW15" s="175"/>
      <c r="FX15" s="175"/>
      <c r="FY15" s="175"/>
      <c r="FZ15" s="175"/>
      <c r="GA15" s="175"/>
      <c r="GB15" s="175"/>
      <c r="GC15" s="175"/>
      <c r="GD15" s="175"/>
      <c r="GE15" s="176"/>
      <c r="GF15" s="177">
        <f>COUNTIF(AL15:BO15,"В")+COUNTIF(BW15:DB15,"В")</f>
        <v>0</v>
      </c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6"/>
    </row>
    <row r="16" spans="1:200" s="24" customFormat="1" ht="19.5" customHeight="1" thickBot="1">
      <c r="A16" s="187"/>
      <c r="B16" s="187"/>
      <c r="C16" s="187"/>
      <c r="D16" s="187"/>
      <c r="E16" s="187"/>
      <c r="F16" s="100"/>
      <c r="G16" s="188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3"/>
      <c r="AL16" s="72"/>
      <c r="AM16" s="41"/>
      <c r="AN16" s="28"/>
      <c r="AO16" s="41"/>
      <c r="AP16" s="28"/>
      <c r="AQ16" s="41"/>
      <c r="AR16" s="28"/>
      <c r="AS16" s="41"/>
      <c r="AT16" s="28"/>
      <c r="AU16" s="41"/>
      <c r="AV16" s="28"/>
      <c r="AW16" s="41"/>
      <c r="AX16" s="28"/>
      <c r="AY16" s="41"/>
      <c r="AZ16" s="28"/>
      <c r="BA16" s="41"/>
      <c r="BB16" s="28"/>
      <c r="BC16" s="41"/>
      <c r="BD16" s="28"/>
      <c r="BE16" s="41"/>
      <c r="BF16" s="28"/>
      <c r="BG16" s="41"/>
      <c r="BH16" s="28"/>
      <c r="BI16" s="41"/>
      <c r="BJ16" s="28"/>
      <c r="BK16" s="41"/>
      <c r="BL16" s="28"/>
      <c r="BM16" s="41"/>
      <c r="BN16" s="28"/>
      <c r="BO16" s="41"/>
      <c r="BP16" s="197">
        <f>SUM(AL16:BO16)</f>
        <v>0</v>
      </c>
      <c r="BQ16" s="197"/>
      <c r="BR16" s="197"/>
      <c r="BS16" s="197"/>
      <c r="BT16" s="197"/>
      <c r="BU16" s="197"/>
      <c r="BV16" s="197"/>
      <c r="BW16" s="28"/>
      <c r="BX16" s="41"/>
      <c r="BY16" s="28"/>
      <c r="BZ16" s="41"/>
      <c r="CA16" s="28"/>
      <c r="CB16" s="41"/>
      <c r="CC16" s="28"/>
      <c r="CD16" s="41"/>
      <c r="CE16" s="28"/>
      <c r="CF16" s="41"/>
      <c r="CG16" s="28"/>
      <c r="CH16" s="41"/>
      <c r="CI16" s="28"/>
      <c r="CJ16" s="41"/>
      <c r="CK16" s="28"/>
      <c r="CL16" s="41"/>
      <c r="CM16" s="28"/>
      <c r="CN16" s="41"/>
      <c r="CO16" s="28"/>
      <c r="CP16" s="41"/>
      <c r="CQ16" s="28"/>
      <c r="CR16" s="41"/>
      <c r="CS16" s="28"/>
      <c r="CT16" s="41"/>
      <c r="CU16" s="28"/>
      <c r="CV16" s="41"/>
      <c r="CW16" s="28"/>
      <c r="CX16" s="41"/>
      <c r="CY16" s="28"/>
      <c r="CZ16" s="41"/>
      <c r="DA16" s="28"/>
      <c r="DB16" s="41"/>
      <c r="DC16" s="197">
        <f>SUM(BW16:DB16)</f>
        <v>0</v>
      </c>
      <c r="DD16" s="183"/>
      <c r="DE16" s="183"/>
      <c r="DF16" s="183"/>
      <c r="DG16" s="183"/>
      <c r="DH16" s="183"/>
      <c r="DI16" s="183"/>
      <c r="DJ16" s="183"/>
      <c r="DK16" s="184"/>
      <c r="DL16" s="177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6"/>
      <c r="FF16" s="180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>
        <f>IF(FV16=0,0,"ОТ")</f>
        <v>0</v>
      </c>
      <c r="FQ16" s="181"/>
      <c r="FR16" s="181"/>
      <c r="FS16" s="181"/>
      <c r="FT16" s="181"/>
      <c r="FU16" s="181"/>
      <c r="FV16" s="175">
        <f>IF((COUNTIF(AL15:BO15,"ОТ")+COUNTIF(BW15:DB15,"ОТ"))&gt;0,(COUNTIF(AL15:BO15,"ОТ")+COUNTIF(BW15:DB15,"ОТ")),)</f>
        <v>0</v>
      </c>
      <c r="FW16" s="175"/>
      <c r="FX16" s="175"/>
      <c r="FY16" s="175"/>
      <c r="FZ16" s="175"/>
      <c r="GA16" s="175"/>
      <c r="GB16" s="175"/>
      <c r="GC16" s="175"/>
      <c r="GD16" s="175"/>
      <c r="GE16" s="176"/>
      <c r="GF16" s="177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6"/>
    </row>
    <row r="17" spans="1:200" s="20" customFormat="1" ht="19.5" customHeight="1">
      <c r="A17" s="187" t="s">
        <v>172</v>
      </c>
      <c r="B17" s="187"/>
      <c r="C17" s="187"/>
      <c r="D17" s="187"/>
      <c r="E17" s="187"/>
      <c r="F17" s="100"/>
      <c r="G17" s="188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3"/>
      <c r="AL17" s="196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83">
        <f>COUNTIF(AL17:BO17,"Я")+COUNTIF(AL17:BO17,"РВ")+COUNTIF(AL17:BO17,"я/н")+COUNTIF(AL17:BO17,"РП")</f>
        <v>0</v>
      </c>
      <c r="BQ17" s="183"/>
      <c r="BR17" s="183"/>
      <c r="BS17" s="183"/>
      <c r="BT17" s="183"/>
      <c r="BU17" s="183"/>
      <c r="BV17" s="183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83">
        <f>COUNTIF(BW17:DB17,"Я")+COUNTIF(BW17:DB17,"РВ")</f>
        <v>0</v>
      </c>
      <c r="DD17" s="183"/>
      <c r="DE17" s="183"/>
      <c r="DF17" s="183"/>
      <c r="DG17" s="183"/>
      <c r="DH17" s="183"/>
      <c r="DI17" s="183"/>
      <c r="DJ17" s="183"/>
      <c r="DK17" s="184"/>
      <c r="DL17" s="177">
        <f>BP17+DC17</f>
        <v>0</v>
      </c>
      <c r="DM17" s="175"/>
      <c r="DN17" s="175"/>
      <c r="DO17" s="175"/>
      <c r="DP17" s="175"/>
      <c r="DQ17" s="175"/>
      <c r="DR17" s="179">
        <f>BP18+DC18</f>
        <v>0</v>
      </c>
      <c r="DS17" s="175"/>
      <c r="DT17" s="175"/>
      <c r="DU17" s="175"/>
      <c r="DV17" s="175"/>
      <c r="DW17" s="175"/>
      <c r="DX17" s="175"/>
      <c r="DY17" s="175"/>
      <c r="DZ17" s="179">
        <f>Iквартал!$D$6-январь!DR17</f>
        <v>128</v>
      </c>
      <c r="EA17" s="175"/>
      <c r="EB17" s="175"/>
      <c r="EC17" s="175"/>
      <c r="ED17" s="175"/>
      <c r="EE17" s="175"/>
      <c r="EF17" s="175"/>
      <c r="EG17" s="175">
        <f>AM18+AO18+AQ18+AS18+AU18+AW18+AY18+BA18+BC18+BE18+BG18+BI18+BK18+BM18+BO18+BX18+BZ18+CB18+CD18+CF18+CH18+CJ18+CL18+CN18+CP18+CR18+CT18+CV18+CX18+CZ18+DB18</f>
        <v>0</v>
      </c>
      <c r="EH17" s="175"/>
      <c r="EI17" s="175"/>
      <c r="EJ17" s="175"/>
      <c r="EK17" s="175"/>
      <c r="EL17" s="175"/>
      <c r="EM17" s="175"/>
      <c r="EN17" s="175">
        <f>COUNTIF(AL17:DB17,"РП")+COUNTIF(AL17:DB17,"РП/н")</f>
        <v>0</v>
      </c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6"/>
      <c r="FF17" s="180">
        <f>COUNTIF(AL17:BO17,"нн")+COUNTIF(BW17:DB17,"нн")+COUNTIF(AL17:BO17,"б")+COUNTIF(BW17:DB17,"б")+COUNTIF(AL17:BO17,"от")+COUNTIF(BW17:DB17,"от")</f>
        <v>0</v>
      </c>
      <c r="FG17" s="181"/>
      <c r="FH17" s="181"/>
      <c r="FI17" s="181"/>
      <c r="FJ17" s="181"/>
      <c r="FK17" s="181"/>
      <c r="FL17" s="181"/>
      <c r="FM17" s="181"/>
      <c r="FN17" s="181"/>
      <c r="FO17" s="181"/>
      <c r="FP17" s="181">
        <f>IF(FV17=0,0,"Б")</f>
        <v>0</v>
      </c>
      <c r="FQ17" s="181"/>
      <c r="FR17" s="181"/>
      <c r="FS17" s="181"/>
      <c r="FT17" s="181"/>
      <c r="FU17" s="181"/>
      <c r="FV17" s="175">
        <f>IF((COUNTIF(AL17:BO17,"Б")+COUNTIF(BW17:DB17,"Б"))&gt;0,(COUNTIF(AL17:BO17,"Б")+COUNTIF(BW17:DB17,"Б")),)</f>
        <v>0</v>
      </c>
      <c r="FW17" s="175"/>
      <c r="FX17" s="175"/>
      <c r="FY17" s="175"/>
      <c r="FZ17" s="175"/>
      <c r="GA17" s="175"/>
      <c r="GB17" s="175"/>
      <c r="GC17" s="175"/>
      <c r="GD17" s="175"/>
      <c r="GE17" s="176"/>
      <c r="GF17" s="177">
        <f>COUNTIF(AL17:BO17,"В")+COUNTIF(BW17:DB17,"В")</f>
        <v>0</v>
      </c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6"/>
    </row>
    <row r="18" spans="1:200" s="19" customFormat="1" ht="19.5" customHeight="1" thickBot="1">
      <c r="A18" s="187"/>
      <c r="B18" s="187"/>
      <c r="C18" s="187"/>
      <c r="D18" s="187"/>
      <c r="E18" s="187"/>
      <c r="F18" s="100"/>
      <c r="G18" s="188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3"/>
      <c r="AL18" s="72"/>
      <c r="AM18" s="41"/>
      <c r="AN18" s="28"/>
      <c r="AO18" s="41"/>
      <c r="AP18" s="28"/>
      <c r="AQ18" s="41"/>
      <c r="AR18" s="28"/>
      <c r="AS18" s="41"/>
      <c r="AT18" s="28"/>
      <c r="AU18" s="41"/>
      <c r="AV18" s="28"/>
      <c r="AW18" s="41"/>
      <c r="AX18" s="28"/>
      <c r="AY18" s="41"/>
      <c r="AZ18" s="28"/>
      <c r="BA18" s="41"/>
      <c r="BB18" s="28"/>
      <c r="BC18" s="41"/>
      <c r="BD18" s="28"/>
      <c r="BE18" s="41"/>
      <c r="BF18" s="28"/>
      <c r="BG18" s="41"/>
      <c r="BH18" s="28"/>
      <c r="BI18" s="41"/>
      <c r="BJ18" s="28"/>
      <c r="BK18" s="41"/>
      <c r="BL18" s="28"/>
      <c r="BM18" s="41"/>
      <c r="BN18" s="28"/>
      <c r="BO18" s="41"/>
      <c r="BP18" s="197">
        <f>SUM(AL18:BO18)</f>
        <v>0</v>
      </c>
      <c r="BQ18" s="197"/>
      <c r="BR18" s="197"/>
      <c r="BS18" s="197"/>
      <c r="BT18" s="197"/>
      <c r="BU18" s="197"/>
      <c r="BV18" s="197"/>
      <c r="BW18" s="28"/>
      <c r="BX18" s="41"/>
      <c r="BY18" s="28"/>
      <c r="BZ18" s="41"/>
      <c r="CA18" s="28"/>
      <c r="CB18" s="41"/>
      <c r="CC18" s="28"/>
      <c r="CD18" s="41"/>
      <c r="CE18" s="28"/>
      <c r="CF18" s="41"/>
      <c r="CG18" s="28"/>
      <c r="CH18" s="41"/>
      <c r="CI18" s="28"/>
      <c r="CJ18" s="41"/>
      <c r="CK18" s="28"/>
      <c r="CL18" s="41"/>
      <c r="CM18" s="28"/>
      <c r="CN18" s="41"/>
      <c r="CO18" s="28"/>
      <c r="CP18" s="41"/>
      <c r="CQ18" s="28"/>
      <c r="CR18" s="41"/>
      <c r="CS18" s="28"/>
      <c r="CT18" s="41"/>
      <c r="CU18" s="28"/>
      <c r="CV18" s="41"/>
      <c r="CW18" s="28"/>
      <c r="CX18" s="41"/>
      <c r="CY18" s="28"/>
      <c r="CZ18" s="41"/>
      <c r="DA18" s="28"/>
      <c r="DB18" s="41"/>
      <c r="DC18" s="197">
        <f>SUM(BW18:DB18)</f>
        <v>0</v>
      </c>
      <c r="DD18" s="183"/>
      <c r="DE18" s="183"/>
      <c r="DF18" s="183"/>
      <c r="DG18" s="183"/>
      <c r="DH18" s="183"/>
      <c r="DI18" s="183"/>
      <c r="DJ18" s="183"/>
      <c r="DK18" s="184"/>
      <c r="DL18" s="177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  <c r="FF18" s="180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>
        <f>IF(FV18=0,0,"ОТ")</f>
        <v>0</v>
      </c>
      <c r="FQ18" s="181"/>
      <c r="FR18" s="181"/>
      <c r="FS18" s="181"/>
      <c r="FT18" s="181"/>
      <c r="FU18" s="181"/>
      <c r="FV18" s="175">
        <f>IF((COUNTIF(AL17:BO17,"ОТ")+COUNTIF(BW17:DB17,"ОТ"))&gt;0,(COUNTIF(AL17:BO17,"ОТ")+COUNTIF(BW17:DB17,"ОТ")),)</f>
        <v>0</v>
      </c>
      <c r="FW18" s="175"/>
      <c r="FX18" s="175"/>
      <c r="FY18" s="175"/>
      <c r="FZ18" s="175"/>
      <c r="GA18" s="175"/>
      <c r="GB18" s="175"/>
      <c r="GC18" s="175"/>
      <c r="GD18" s="175"/>
      <c r="GE18" s="176"/>
      <c r="GF18" s="177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6"/>
    </row>
    <row r="19" spans="1:200" s="24" customFormat="1" ht="19.5" customHeight="1">
      <c r="A19" s="187" t="s">
        <v>178</v>
      </c>
      <c r="B19" s="187"/>
      <c r="C19" s="187"/>
      <c r="D19" s="187"/>
      <c r="E19" s="187"/>
      <c r="F19" s="100"/>
      <c r="G19" s="188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3"/>
      <c r="AL19" s="196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83">
        <f>COUNTIF(AL19:BO19,"Я")+COUNTIF(AL19:BO19,"РВ")+COUNTIF(AL19:BO19,"я/н")+COUNTIF(AL19:BO19,"РП")</f>
        <v>0</v>
      </c>
      <c r="BQ19" s="183"/>
      <c r="BR19" s="183"/>
      <c r="BS19" s="183"/>
      <c r="BT19" s="183"/>
      <c r="BU19" s="183"/>
      <c r="BV19" s="183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83">
        <f>COUNTIF(BW19:DB19,"Я")+COUNTIF(BW19:DB19,"РВ")</f>
        <v>0</v>
      </c>
      <c r="DD19" s="183"/>
      <c r="DE19" s="183"/>
      <c r="DF19" s="183"/>
      <c r="DG19" s="183"/>
      <c r="DH19" s="183"/>
      <c r="DI19" s="183"/>
      <c r="DJ19" s="183"/>
      <c r="DK19" s="184"/>
      <c r="DL19" s="177">
        <f>BP19+DC19</f>
        <v>0</v>
      </c>
      <c r="DM19" s="175"/>
      <c r="DN19" s="175"/>
      <c r="DO19" s="175"/>
      <c r="DP19" s="175"/>
      <c r="DQ19" s="175"/>
      <c r="DR19" s="179">
        <f>BP20+DC20</f>
        <v>0</v>
      </c>
      <c r="DS19" s="175"/>
      <c r="DT19" s="175"/>
      <c r="DU19" s="175"/>
      <c r="DV19" s="175"/>
      <c r="DW19" s="175"/>
      <c r="DX19" s="175"/>
      <c r="DY19" s="175"/>
      <c r="DZ19" s="179">
        <f>Iквартал!$D$6-январь!DR19</f>
        <v>128</v>
      </c>
      <c r="EA19" s="175"/>
      <c r="EB19" s="175"/>
      <c r="EC19" s="175"/>
      <c r="ED19" s="175"/>
      <c r="EE19" s="175"/>
      <c r="EF19" s="175"/>
      <c r="EG19" s="175">
        <f>AM20+AO20+AQ20+AS20+AU20+AW20+AY20+BA20+BC20+BE20+BG20+BI20+BK20+BM20+BO20+BX20+BZ20+CB20+CD20+CF20+CH20+CJ20+CL20+CN20+CP20+CR20+CT20+CV20+CX20+CZ20+DB20</f>
        <v>0</v>
      </c>
      <c r="EH19" s="175"/>
      <c r="EI19" s="175"/>
      <c r="EJ19" s="175"/>
      <c r="EK19" s="175"/>
      <c r="EL19" s="175"/>
      <c r="EM19" s="175"/>
      <c r="EN19" s="175">
        <f>COUNTIF(AL19:DB19,"РП")+COUNTIF(AL19:DB19,"РП/н")</f>
        <v>0</v>
      </c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  <c r="FF19" s="180">
        <f>COUNTIF(AL19:BO19,"нн")+COUNTIF(BW19:DB19,"нн")+COUNTIF(AL19:BO19,"б")+COUNTIF(BW19:DB19,"б")+COUNTIF(AL19:BO19,"от")+COUNTIF(BW19:DB19,"от")</f>
        <v>0</v>
      </c>
      <c r="FG19" s="181"/>
      <c r="FH19" s="181"/>
      <c r="FI19" s="181"/>
      <c r="FJ19" s="181"/>
      <c r="FK19" s="181"/>
      <c r="FL19" s="181"/>
      <c r="FM19" s="181"/>
      <c r="FN19" s="181"/>
      <c r="FO19" s="181"/>
      <c r="FP19" s="181">
        <f>IF(FV19=0,0,"Б")</f>
        <v>0</v>
      </c>
      <c r="FQ19" s="181"/>
      <c r="FR19" s="181"/>
      <c r="FS19" s="181"/>
      <c r="FT19" s="181"/>
      <c r="FU19" s="181"/>
      <c r="FV19" s="175">
        <f>IF((COUNTIF(AL19:BO19,"Б")+COUNTIF(BW19:DB19,"Б"))&gt;0,(COUNTIF(AL19:BO19,"Б")+COUNTIF(BW19:DB19,"Б")),)</f>
        <v>0</v>
      </c>
      <c r="FW19" s="175"/>
      <c r="FX19" s="175"/>
      <c r="FY19" s="175"/>
      <c r="FZ19" s="175"/>
      <c r="GA19" s="175"/>
      <c r="GB19" s="175"/>
      <c r="GC19" s="175"/>
      <c r="GD19" s="175"/>
      <c r="GE19" s="176"/>
      <c r="GF19" s="177">
        <f>COUNTIF(AL19:BO19,"В")+COUNTIF(BW19:DB19,"В")</f>
        <v>0</v>
      </c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6"/>
    </row>
    <row r="20" spans="1:200" s="24" customFormat="1" ht="19.5" customHeight="1" thickBot="1">
      <c r="A20" s="187"/>
      <c r="B20" s="187"/>
      <c r="C20" s="187"/>
      <c r="D20" s="187"/>
      <c r="E20" s="187"/>
      <c r="F20" s="100"/>
      <c r="G20" s="188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3"/>
      <c r="AL20" s="72"/>
      <c r="AM20" s="41"/>
      <c r="AN20" s="28"/>
      <c r="AO20" s="41"/>
      <c r="AP20" s="28"/>
      <c r="AQ20" s="41"/>
      <c r="AR20" s="28"/>
      <c r="AS20" s="41"/>
      <c r="AT20" s="28"/>
      <c r="AU20" s="41"/>
      <c r="AV20" s="28"/>
      <c r="AW20" s="41"/>
      <c r="AX20" s="28"/>
      <c r="AY20" s="41"/>
      <c r="AZ20" s="28"/>
      <c r="BA20" s="41"/>
      <c r="BB20" s="28"/>
      <c r="BC20" s="41"/>
      <c r="BD20" s="28"/>
      <c r="BE20" s="41"/>
      <c r="BF20" s="28"/>
      <c r="BG20" s="41"/>
      <c r="BH20" s="28"/>
      <c r="BI20" s="41"/>
      <c r="BJ20" s="28"/>
      <c r="BK20" s="41"/>
      <c r="BL20" s="28"/>
      <c r="BM20" s="41"/>
      <c r="BN20" s="28"/>
      <c r="BO20" s="41"/>
      <c r="BP20" s="197">
        <f>SUM(AL20:BO20)</f>
        <v>0</v>
      </c>
      <c r="BQ20" s="197"/>
      <c r="BR20" s="197"/>
      <c r="BS20" s="197"/>
      <c r="BT20" s="197"/>
      <c r="BU20" s="197"/>
      <c r="BV20" s="197"/>
      <c r="BW20" s="28"/>
      <c r="BX20" s="41"/>
      <c r="BY20" s="28"/>
      <c r="BZ20" s="41"/>
      <c r="CA20" s="28"/>
      <c r="CB20" s="41"/>
      <c r="CC20" s="28"/>
      <c r="CD20" s="41"/>
      <c r="CE20" s="28"/>
      <c r="CF20" s="41"/>
      <c r="CG20" s="28"/>
      <c r="CH20" s="41"/>
      <c r="CI20" s="28"/>
      <c r="CJ20" s="41"/>
      <c r="CK20" s="28"/>
      <c r="CL20" s="41"/>
      <c r="CM20" s="28"/>
      <c r="CN20" s="41"/>
      <c r="CO20" s="28"/>
      <c r="CP20" s="41"/>
      <c r="CQ20" s="28"/>
      <c r="CR20" s="41"/>
      <c r="CS20" s="28"/>
      <c r="CT20" s="41"/>
      <c r="CU20" s="28"/>
      <c r="CV20" s="41"/>
      <c r="CW20" s="28"/>
      <c r="CX20" s="41"/>
      <c r="CY20" s="28"/>
      <c r="CZ20" s="41"/>
      <c r="DA20" s="28"/>
      <c r="DB20" s="41"/>
      <c r="DC20" s="197">
        <f>SUM(BW20:DB20)</f>
        <v>0</v>
      </c>
      <c r="DD20" s="183"/>
      <c r="DE20" s="183"/>
      <c r="DF20" s="183"/>
      <c r="DG20" s="183"/>
      <c r="DH20" s="183"/>
      <c r="DI20" s="183"/>
      <c r="DJ20" s="183"/>
      <c r="DK20" s="184"/>
      <c r="DL20" s="177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6"/>
      <c r="FF20" s="180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>
        <f>IF(FV20=0,0,"ОТ")</f>
        <v>0</v>
      </c>
      <c r="FQ20" s="181"/>
      <c r="FR20" s="181"/>
      <c r="FS20" s="181"/>
      <c r="FT20" s="181"/>
      <c r="FU20" s="181"/>
      <c r="FV20" s="175">
        <f>IF((COUNTIF(AL19:BO19,"ОТ")+COUNTIF(BW19:DB19,"ОТ"))&gt;0,(COUNTIF(AL19:BO19,"ОТ")+COUNTIF(BW19:DB19,"ОТ")),)</f>
        <v>0</v>
      </c>
      <c r="FW20" s="175"/>
      <c r="FX20" s="175"/>
      <c r="FY20" s="175"/>
      <c r="FZ20" s="175"/>
      <c r="GA20" s="175"/>
      <c r="GB20" s="175"/>
      <c r="GC20" s="175"/>
      <c r="GD20" s="175"/>
      <c r="GE20" s="176"/>
      <c r="GF20" s="177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6"/>
    </row>
    <row r="21" spans="1:200" s="20" customFormat="1" ht="19.5" customHeight="1">
      <c r="A21" s="187" t="s">
        <v>173</v>
      </c>
      <c r="B21" s="187"/>
      <c r="C21" s="187"/>
      <c r="D21" s="187"/>
      <c r="E21" s="187"/>
      <c r="F21" s="100"/>
      <c r="G21" s="188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3"/>
      <c r="AL21" s="196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83">
        <f>COUNTIF(AL21:BO21,"Я")+COUNTIF(AL21:BO21,"РВ")+COUNTIF(AL21:BO21,"я/н")+COUNTIF(AL21:BO21,"РП")</f>
        <v>0</v>
      </c>
      <c r="BQ21" s="183"/>
      <c r="BR21" s="183"/>
      <c r="BS21" s="183"/>
      <c r="BT21" s="183"/>
      <c r="BU21" s="183"/>
      <c r="BV21" s="183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83">
        <f>COUNTIF(BW21:DB21,"Я")+COUNTIF(BW21:DB21,"РВ")</f>
        <v>0</v>
      </c>
      <c r="DD21" s="183"/>
      <c r="DE21" s="183"/>
      <c r="DF21" s="183"/>
      <c r="DG21" s="183"/>
      <c r="DH21" s="183"/>
      <c r="DI21" s="183"/>
      <c r="DJ21" s="183"/>
      <c r="DK21" s="184"/>
      <c r="DL21" s="177">
        <f>BP21+DC21</f>
        <v>0</v>
      </c>
      <c r="DM21" s="175"/>
      <c r="DN21" s="175"/>
      <c r="DO21" s="175"/>
      <c r="DP21" s="175"/>
      <c r="DQ21" s="175"/>
      <c r="DR21" s="179">
        <f>BP22+DC22</f>
        <v>0</v>
      </c>
      <c r="DS21" s="175"/>
      <c r="DT21" s="175"/>
      <c r="DU21" s="175"/>
      <c r="DV21" s="175"/>
      <c r="DW21" s="175"/>
      <c r="DX21" s="175"/>
      <c r="DY21" s="175"/>
      <c r="DZ21" s="179">
        <f>Iквартал!$D$6-январь!DR21</f>
        <v>128</v>
      </c>
      <c r="EA21" s="175"/>
      <c r="EB21" s="175"/>
      <c r="EC21" s="175"/>
      <c r="ED21" s="175"/>
      <c r="EE21" s="175"/>
      <c r="EF21" s="175"/>
      <c r="EG21" s="175">
        <f>AM22+AO22+AQ22+AS22+AU22+AW22+AY22+BA22+BC22+BE22+BG22+BI22+BK22+BM22+BO22+BX22+BZ22+CB22+CD22+CF22+CH22+CJ22+CL22+CN22+CP22+CR22+CT22+CV22+CX22+CZ22+DB22</f>
        <v>0</v>
      </c>
      <c r="EH21" s="175"/>
      <c r="EI21" s="175"/>
      <c r="EJ21" s="175"/>
      <c r="EK21" s="175"/>
      <c r="EL21" s="175"/>
      <c r="EM21" s="175"/>
      <c r="EN21" s="175">
        <f>COUNTIF(AL21:DB21,"РП")+COUNTIF(AL21:DB21,"РП/н")</f>
        <v>0</v>
      </c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6"/>
      <c r="FF21" s="180">
        <f>COUNTIF(AL21:BO21,"нн")+COUNTIF(BW21:DB21,"нн")+COUNTIF(AL21:BO21,"б")+COUNTIF(BW21:DB21,"б")+COUNTIF(AL21:BO21,"от")+COUNTIF(BW21:DB21,"от")</f>
        <v>0</v>
      </c>
      <c r="FG21" s="181"/>
      <c r="FH21" s="181"/>
      <c r="FI21" s="181"/>
      <c r="FJ21" s="181"/>
      <c r="FK21" s="181"/>
      <c r="FL21" s="181"/>
      <c r="FM21" s="181"/>
      <c r="FN21" s="181"/>
      <c r="FO21" s="181"/>
      <c r="FP21" s="181">
        <f>IF(FV21=0,0,"Б")</f>
        <v>0</v>
      </c>
      <c r="FQ21" s="181"/>
      <c r="FR21" s="181"/>
      <c r="FS21" s="181"/>
      <c r="FT21" s="181"/>
      <c r="FU21" s="181"/>
      <c r="FV21" s="175">
        <f>IF((COUNTIF(AL21:BO21,"Б")+COUNTIF(BW21:DB21,"Б"))&gt;0,(COUNTIF(AL21:BO21,"Б")+COUNTIF(BW21:DB21,"Б")),)</f>
        <v>0</v>
      </c>
      <c r="FW21" s="175"/>
      <c r="FX21" s="175"/>
      <c r="FY21" s="175"/>
      <c r="FZ21" s="175"/>
      <c r="GA21" s="175"/>
      <c r="GB21" s="175"/>
      <c r="GC21" s="175"/>
      <c r="GD21" s="175"/>
      <c r="GE21" s="176"/>
      <c r="GF21" s="177">
        <f>COUNTIF(AL21:BO21,"В")+COUNTIF(BW21:DB21,"В")</f>
        <v>0</v>
      </c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6"/>
    </row>
    <row r="22" spans="1:200" s="19" customFormat="1" ht="19.5" customHeight="1" thickBot="1">
      <c r="A22" s="187"/>
      <c r="B22" s="187"/>
      <c r="C22" s="187"/>
      <c r="D22" s="187"/>
      <c r="E22" s="187"/>
      <c r="F22" s="100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3"/>
      <c r="AL22" s="72"/>
      <c r="AM22" s="41"/>
      <c r="AN22" s="28"/>
      <c r="AO22" s="41"/>
      <c r="AP22" s="28"/>
      <c r="AQ22" s="41"/>
      <c r="AR22" s="28"/>
      <c r="AS22" s="41"/>
      <c r="AT22" s="28"/>
      <c r="AU22" s="41"/>
      <c r="AV22" s="28"/>
      <c r="AW22" s="41"/>
      <c r="AX22" s="28"/>
      <c r="AY22" s="41"/>
      <c r="AZ22" s="28"/>
      <c r="BA22" s="41"/>
      <c r="BB22" s="28"/>
      <c r="BC22" s="41"/>
      <c r="BD22" s="28"/>
      <c r="BE22" s="41"/>
      <c r="BF22" s="28"/>
      <c r="BG22" s="41"/>
      <c r="BH22" s="28"/>
      <c r="BI22" s="41"/>
      <c r="BJ22" s="28"/>
      <c r="BK22" s="41"/>
      <c r="BL22" s="28"/>
      <c r="BM22" s="41"/>
      <c r="BN22" s="28"/>
      <c r="BO22" s="41"/>
      <c r="BP22" s="197">
        <f>SUM(AL22:BO22)</f>
        <v>0</v>
      </c>
      <c r="BQ22" s="197"/>
      <c r="BR22" s="197"/>
      <c r="BS22" s="197"/>
      <c r="BT22" s="197"/>
      <c r="BU22" s="197"/>
      <c r="BV22" s="197"/>
      <c r="BW22" s="28"/>
      <c r="BX22" s="41"/>
      <c r="BY22" s="28"/>
      <c r="BZ22" s="41"/>
      <c r="CA22" s="28"/>
      <c r="CB22" s="41"/>
      <c r="CC22" s="28"/>
      <c r="CD22" s="41"/>
      <c r="CE22" s="28"/>
      <c r="CF22" s="41"/>
      <c r="CG22" s="28"/>
      <c r="CH22" s="41"/>
      <c r="CI22" s="28"/>
      <c r="CJ22" s="41"/>
      <c r="CK22" s="28"/>
      <c r="CL22" s="41"/>
      <c r="CM22" s="28"/>
      <c r="CN22" s="41"/>
      <c r="CO22" s="28"/>
      <c r="CP22" s="41"/>
      <c r="CQ22" s="28"/>
      <c r="CR22" s="41"/>
      <c r="CS22" s="28"/>
      <c r="CT22" s="41"/>
      <c r="CU22" s="28"/>
      <c r="CV22" s="41"/>
      <c r="CW22" s="28"/>
      <c r="CX22" s="41"/>
      <c r="CY22" s="28"/>
      <c r="CZ22" s="41"/>
      <c r="DA22" s="28"/>
      <c r="DB22" s="41"/>
      <c r="DC22" s="197">
        <f>SUM(BW22:DB22)</f>
        <v>0</v>
      </c>
      <c r="DD22" s="183"/>
      <c r="DE22" s="183"/>
      <c r="DF22" s="183"/>
      <c r="DG22" s="183"/>
      <c r="DH22" s="183"/>
      <c r="DI22" s="183"/>
      <c r="DJ22" s="183"/>
      <c r="DK22" s="184"/>
      <c r="DL22" s="177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6"/>
      <c r="FF22" s="180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>
        <f>IF(FV22=0,0,"ОТ")</f>
        <v>0</v>
      </c>
      <c r="FQ22" s="181"/>
      <c r="FR22" s="181"/>
      <c r="FS22" s="181"/>
      <c r="FT22" s="181"/>
      <c r="FU22" s="181"/>
      <c r="FV22" s="175">
        <f>IF((COUNTIF(AL21:BO21,"ОТ")+COUNTIF(BW21:DB21,"ОТ"))&gt;0,(COUNTIF(AL21:BO21,"ОТ")+COUNTIF(BW21:DB21,"ОТ")),)</f>
        <v>0</v>
      </c>
      <c r="FW22" s="175"/>
      <c r="FX22" s="175"/>
      <c r="FY22" s="175"/>
      <c r="FZ22" s="175"/>
      <c r="GA22" s="175"/>
      <c r="GB22" s="175"/>
      <c r="GC22" s="175"/>
      <c r="GD22" s="175"/>
      <c r="GE22" s="176"/>
      <c r="GF22" s="177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6"/>
    </row>
    <row r="23" spans="1:200" s="24" customFormat="1" ht="19.5" customHeight="1">
      <c r="A23" s="187" t="s">
        <v>176</v>
      </c>
      <c r="B23" s="187"/>
      <c r="C23" s="187"/>
      <c r="D23" s="187"/>
      <c r="E23" s="187"/>
      <c r="F23" s="100"/>
      <c r="G23" s="188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3"/>
      <c r="AL23" s="196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83">
        <f>COUNTIF(AL23:BO23,"Я")+COUNTIF(AL23:BO23,"РВ")+COUNTIF(AL23:BO23,"я/н")+COUNTIF(AL23:BO23,"РП")</f>
        <v>0</v>
      </c>
      <c r="BQ23" s="183"/>
      <c r="BR23" s="183"/>
      <c r="BS23" s="183"/>
      <c r="BT23" s="183"/>
      <c r="BU23" s="183"/>
      <c r="BV23" s="183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83">
        <f>COUNTIF(BW23:DB23,"Я")+COUNTIF(BW23:DB23,"РВ")</f>
        <v>0</v>
      </c>
      <c r="DD23" s="183"/>
      <c r="DE23" s="183"/>
      <c r="DF23" s="183"/>
      <c r="DG23" s="183"/>
      <c r="DH23" s="183"/>
      <c r="DI23" s="183"/>
      <c r="DJ23" s="183"/>
      <c r="DK23" s="184"/>
      <c r="DL23" s="177">
        <f>BP23+DC23</f>
        <v>0</v>
      </c>
      <c r="DM23" s="175"/>
      <c r="DN23" s="175"/>
      <c r="DO23" s="175"/>
      <c r="DP23" s="175"/>
      <c r="DQ23" s="175"/>
      <c r="DR23" s="179">
        <f>BP24+DC24</f>
        <v>0</v>
      </c>
      <c r="DS23" s="175"/>
      <c r="DT23" s="175"/>
      <c r="DU23" s="175"/>
      <c r="DV23" s="175"/>
      <c r="DW23" s="175"/>
      <c r="DX23" s="175"/>
      <c r="DY23" s="175"/>
      <c r="DZ23" s="179">
        <f>Iквартал!$D$6-январь!DR23</f>
        <v>128</v>
      </c>
      <c r="EA23" s="175"/>
      <c r="EB23" s="175"/>
      <c r="EC23" s="175"/>
      <c r="ED23" s="175"/>
      <c r="EE23" s="175"/>
      <c r="EF23" s="175"/>
      <c r="EG23" s="175">
        <f>AM24+AO24+AQ24+AS24+AU24+AW24+AY24+BA24+BC24+BE24+BG24+BI24+BK24+BM24+BO24+BX24+BZ24+CB24+CD24+CF24+CH24+CJ24+CL24+CN24+CP24+CR24+CT24+CV24+CX24+CZ24+DB24</f>
        <v>0</v>
      </c>
      <c r="EH23" s="175"/>
      <c r="EI23" s="175"/>
      <c r="EJ23" s="175"/>
      <c r="EK23" s="175"/>
      <c r="EL23" s="175"/>
      <c r="EM23" s="175"/>
      <c r="EN23" s="175">
        <f>COUNTIF(AL23:DB23,"РП")+COUNTIF(AL23:DB23,"РП/н")</f>
        <v>0</v>
      </c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6"/>
      <c r="FF23" s="180">
        <f>COUNTIF(AL23:BO23,"нн")+COUNTIF(BW23:DB23,"нн")+COUNTIF(AL23:BO23,"б")+COUNTIF(BW23:DB23,"б")+COUNTIF(AL23:BO23,"от")+COUNTIF(BW23:DB23,"от")</f>
        <v>0</v>
      </c>
      <c r="FG23" s="181"/>
      <c r="FH23" s="181"/>
      <c r="FI23" s="181"/>
      <c r="FJ23" s="181"/>
      <c r="FK23" s="181"/>
      <c r="FL23" s="181"/>
      <c r="FM23" s="181"/>
      <c r="FN23" s="181"/>
      <c r="FO23" s="181"/>
      <c r="FP23" s="181">
        <f>IF(FV23=0,0,"Б")</f>
        <v>0</v>
      </c>
      <c r="FQ23" s="181"/>
      <c r="FR23" s="181"/>
      <c r="FS23" s="181"/>
      <c r="FT23" s="181"/>
      <c r="FU23" s="181"/>
      <c r="FV23" s="175">
        <f>IF((COUNTIF(AL23:BO23,"Б")+COUNTIF(BW23:DB23,"Б"))&gt;0,(COUNTIF(AL23:BO23,"Б")+COUNTIF(BW23:DB23,"Б")),)</f>
        <v>0</v>
      </c>
      <c r="FW23" s="175"/>
      <c r="FX23" s="175"/>
      <c r="FY23" s="175"/>
      <c r="FZ23" s="175"/>
      <c r="GA23" s="175"/>
      <c r="GB23" s="175"/>
      <c r="GC23" s="175"/>
      <c r="GD23" s="175"/>
      <c r="GE23" s="176"/>
      <c r="GF23" s="177">
        <f>COUNTIF(AL23:BO23,"В")+COUNTIF(BW23:DB23,"В")</f>
        <v>0</v>
      </c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6"/>
    </row>
    <row r="24" spans="1:200" s="24" customFormat="1" ht="19.5" customHeight="1" thickBot="1">
      <c r="A24" s="187"/>
      <c r="B24" s="187"/>
      <c r="C24" s="187"/>
      <c r="D24" s="187"/>
      <c r="E24" s="187"/>
      <c r="F24" s="100"/>
      <c r="G24" s="188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3"/>
      <c r="AL24" s="72"/>
      <c r="AM24" s="41"/>
      <c r="AN24" s="28"/>
      <c r="AO24" s="41"/>
      <c r="AP24" s="28"/>
      <c r="AQ24" s="41"/>
      <c r="AR24" s="28"/>
      <c r="AS24" s="41"/>
      <c r="AT24" s="28"/>
      <c r="AU24" s="41"/>
      <c r="AV24" s="28"/>
      <c r="AW24" s="41"/>
      <c r="AX24" s="28"/>
      <c r="AY24" s="41"/>
      <c r="AZ24" s="28"/>
      <c r="BA24" s="41"/>
      <c r="BB24" s="28"/>
      <c r="BC24" s="41"/>
      <c r="BD24" s="28"/>
      <c r="BE24" s="41"/>
      <c r="BF24" s="28"/>
      <c r="BG24" s="41"/>
      <c r="BH24" s="28"/>
      <c r="BI24" s="41"/>
      <c r="BJ24" s="28"/>
      <c r="BK24" s="41"/>
      <c r="BL24" s="28"/>
      <c r="BM24" s="41"/>
      <c r="BN24" s="28"/>
      <c r="BO24" s="41"/>
      <c r="BP24" s="197">
        <f>SUM(AL24:BO24)</f>
        <v>0</v>
      </c>
      <c r="BQ24" s="197"/>
      <c r="BR24" s="197"/>
      <c r="BS24" s="197"/>
      <c r="BT24" s="197"/>
      <c r="BU24" s="197"/>
      <c r="BV24" s="197"/>
      <c r="BW24" s="28"/>
      <c r="BX24" s="41"/>
      <c r="BY24" s="28"/>
      <c r="BZ24" s="41"/>
      <c r="CA24" s="28"/>
      <c r="CB24" s="41"/>
      <c r="CC24" s="28"/>
      <c r="CD24" s="41"/>
      <c r="CE24" s="28"/>
      <c r="CF24" s="41"/>
      <c r="CG24" s="28"/>
      <c r="CH24" s="41"/>
      <c r="CI24" s="28"/>
      <c r="CJ24" s="41"/>
      <c r="CK24" s="28"/>
      <c r="CL24" s="41"/>
      <c r="CM24" s="28"/>
      <c r="CN24" s="41"/>
      <c r="CO24" s="28"/>
      <c r="CP24" s="41"/>
      <c r="CQ24" s="28"/>
      <c r="CR24" s="41"/>
      <c r="CS24" s="28"/>
      <c r="CT24" s="41"/>
      <c r="CU24" s="28"/>
      <c r="CV24" s="41"/>
      <c r="CW24" s="28"/>
      <c r="CX24" s="41"/>
      <c r="CY24" s="28"/>
      <c r="CZ24" s="41"/>
      <c r="DA24" s="28"/>
      <c r="DB24" s="41"/>
      <c r="DC24" s="197">
        <f>SUM(BW24:DB24)</f>
        <v>0</v>
      </c>
      <c r="DD24" s="183"/>
      <c r="DE24" s="183"/>
      <c r="DF24" s="183"/>
      <c r="DG24" s="183"/>
      <c r="DH24" s="183"/>
      <c r="DI24" s="183"/>
      <c r="DJ24" s="183"/>
      <c r="DK24" s="184"/>
      <c r="DL24" s="177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6"/>
      <c r="FF24" s="177"/>
      <c r="FG24" s="175"/>
      <c r="FH24" s="175"/>
      <c r="FI24" s="175"/>
      <c r="FJ24" s="175"/>
      <c r="FK24" s="175"/>
      <c r="FL24" s="175"/>
      <c r="FM24" s="175"/>
      <c r="FN24" s="175"/>
      <c r="FO24" s="175"/>
      <c r="FP24" s="181">
        <f>IF(FV24=0,0,"ОТ")</f>
        <v>0</v>
      </c>
      <c r="FQ24" s="181"/>
      <c r="FR24" s="181"/>
      <c r="FS24" s="181"/>
      <c r="FT24" s="181"/>
      <c r="FU24" s="181"/>
      <c r="FV24" s="175">
        <f>IF((COUNTIF(AL23:BO23,"ОТ")+COUNTIF(BW23:DB23,"ОТ"))&gt;0,(COUNTIF(AL23:BO23,"ОТ")+COUNTIF(BW23:DB23,"ОТ")),)</f>
        <v>0</v>
      </c>
      <c r="FW24" s="175"/>
      <c r="FX24" s="175"/>
      <c r="FY24" s="175"/>
      <c r="FZ24" s="175"/>
      <c r="GA24" s="175"/>
      <c r="GB24" s="175"/>
      <c r="GC24" s="175"/>
      <c r="GD24" s="175"/>
      <c r="GE24" s="176"/>
      <c r="GF24" s="177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6"/>
    </row>
    <row r="25" spans="1:200" s="20" customFormat="1" ht="19.5" customHeight="1">
      <c r="A25" s="187" t="s">
        <v>177</v>
      </c>
      <c r="B25" s="187"/>
      <c r="C25" s="187"/>
      <c r="D25" s="187"/>
      <c r="E25" s="187"/>
      <c r="F25" s="100"/>
      <c r="G25" s="188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3"/>
      <c r="AL25" s="196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83">
        <f>COUNTIF(AL25:BO25,"Я")+COUNTIF(AL25:BO25,"РВ")+COUNTIF(AL25:BO25,"я/н")+COUNTIF(AL25:BO25,"РП")</f>
        <v>0</v>
      </c>
      <c r="BQ25" s="183"/>
      <c r="BR25" s="183"/>
      <c r="BS25" s="183"/>
      <c r="BT25" s="183"/>
      <c r="BU25" s="183"/>
      <c r="BV25" s="183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83">
        <f>COUNTIF(BW25:DB25,"Я")+COUNTIF(BW25:DB25,"РВ")</f>
        <v>0</v>
      </c>
      <c r="DD25" s="183"/>
      <c r="DE25" s="183"/>
      <c r="DF25" s="183"/>
      <c r="DG25" s="183"/>
      <c r="DH25" s="183"/>
      <c r="DI25" s="183"/>
      <c r="DJ25" s="183"/>
      <c r="DK25" s="184"/>
      <c r="DL25" s="177">
        <f>BP25+DC25</f>
        <v>0</v>
      </c>
      <c r="DM25" s="175"/>
      <c r="DN25" s="175"/>
      <c r="DO25" s="175"/>
      <c r="DP25" s="175"/>
      <c r="DQ25" s="175"/>
      <c r="DR25" s="179">
        <f>BP26+DC26</f>
        <v>0</v>
      </c>
      <c r="DS25" s="175"/>
      <c r="DT25" s="175"/>
      <c r="DU25" s="175"/>
      <c r="DV25" s="175"/>
      <c r="DW25" s="175"/>
      <c r="DX25" s="175"/>
      <c r="DY25" s="175"/>
      <c r="DZ25" s="179">
        <f>Iквартал!$D$6-январь!DR25</f>
        <v>128</v>
      </c>
      <c r="EA25" s="175"/>
      <c r="EB25" s="175"/>
      <c r="EC25" s="175"/>
      <c r="ED25" s="175"/>
      <c r="EE25" s="175"/>
      <c r="EF25" s="175"/>
      <c r="EG25" s="175">
        <f>AM26+AO26+AQ26+AS26+AU26+AW26+AY26+BA26+BC26+BE26+BG26+BI26+BK26+BM26+BO26+BX26+BZ26+CB26+CD26+CF26+CH26+CJ26+CL26+CN26+CP26+CR26+CT26+CV26+CX26+CZ26+DB26</f>
        <v>0</v>
      </c>
      <c r="EH25" s="175"/>
      <c r="EI25" s="175"/>
      <c r="EJ25" s="175"/>
      <c r="EK25" s="175"/>
      <c r="EL25" s="175"/>
      <c r="EM25" s="175"/>
      <c r="EN25" s="175">
        <f>COUNTIF(AL25:DB25,"РП")+COUNTIF(AL25:DB25,"РП/н")</f>
        <v>0</v>
      </c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6"/>
      <c r="FF25" s="180">
        <f>COUNTIF(AL25:BO25,"нн")+COUNTIF(BW25:DB25,"нн")+COUNTIF(AL25:BO25,"б")+COUNTIF(BW25:DB25,"б")+COUNTIF(AL25:BO25,"от")+COUNTIF(BW25:DB25,"от")</f>
        <v>0</v>
      </c>
      <c r="FG25" s="181"/>
      <c r="FH25" s="181"/>
      <c r="FI25" s="181"/>
      <c r="FJ25" s="181"/>
      <c r="FK25" s="181"/>
      <c r="FL25" s="181"/>
      <c r="FM25" s="181"/>
      <c r="FN25" s="181"/>
      <c r="FO25" s="181"/>
      <c r="FP25" s="181">
        <f>IF(FV25=0,0,"Б")</f>
        <v>0</v>
      </c>
      <c r="FQ25" s="181"/>
      <c r="FR25" s="181"/>
      <c r="FS25" s="181"/>
      <c r="FT25" s="181"/>
      <c r="FU25" s="181"/>
      <c r="FV25" s="175">
        <f>IF((COUNTIF(AL25:BO25,"Б")+COUNTIF(BW25:DB25,"Б"))&gt;0,(COUNTIF(AL25:BO25,"Б")+COUNTIF(BW25:DB25,"Б")),)</f>
        <v>0</v>
      </c>
      <c r="FW25" s="175"/>
      <c r="FX25" s="175"/>
      <c r="FY25" s="175"/>
      <c r="FZ25" s="175"/>
      <c r="GA25" s="175"/>
      <c r="GB25" s="175"/>
      <c r="GC25" s="175"/>
      <c r="GD25" s="175"/>
      <c r="GE25" s="176"/>
      <c r="GF25" s="177">
        <f>COUNTIF(AL25:BO25,"В")+COUNTIF(BW25:DB25,"В")</f>
        <v>0</v>
      </c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6"/>
    </row>
    <row r="26" spans="1:200" s="19" customFormat="1" ht="19.5" customHeight="1" thickBot="1">
      <c r="A26" s="187"/>
      <c r="B26" s="187"/>
      <c r="C26" s="187"/>
      <c r="D26" s="187"/>
      <c r="E26" s="187"/>
      <c r="F26" s="100"/>
      <c r="G26" s="188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3"/>
      <c r="AL26" s="72"/>
      <c r="AM26" s="41"/>
      <c r="AN26" s="28"/>
      <c r="AO26" s="41"/>
      <c r="AP26" s="28"/>
      <c r="AQ26" s="41"/>
      <c r="AR26" s="28"/>
      <c r="AS26" s="41"/>
      <c r="AT26" s="28"/>
      <c r="AU26" s="41"/>
      <c r="AV26" s="28"/>
      <c r="AW26" s="41"/>
      <c r="AX26" s="28"/>
      <c r="AY26" s="41"/>
      <c r="AZ26" s="28"/>
      <c r="BA26" s="41"/>
      <c r="BB26" s="28"/>
      <c r="BC26" s="41"/>
      <c r="BD26" s="28"/>
      <c r="BE26" s="41"/>
      <c r="BF26" s="28"/>
      <c r="BG26" s="41"/>
      <c r="BH26" s="28"/>
      <c r="BI26" s="41"/>
      <c r="BJ26" s="28"/>
      <c r="BK26" s="41"/>
      <c r="BL26" s="28"/>
      <c r="BM26" s="41"/>
      <c r="BN26" s="28"/>
      <c r="BO26" s="41"/>
      <c r="BP26" s="197">
        <f>SUM(AL26:BO26)</f>
        <v>0</v>
      </c>
      <c r="BQ26" s="197"/>
      <c r="BR26" s="197"/>
      <c r="BS26" s="197"/>
      <c r="BT26" s="197"/>
      <c r="BU26" s="197"/>
      <c r="BV26" s="197"/>
      <c r="BW26" s="28"/>
      <c r="BX26" s="41"/>
      <c r="BY26" s="28"/>
      <c r="BZ26" s="41"/>
      <c r="CA26" s="28"/>
      <c r="CB26" s="41"/>
      <c r="CC26" s="28"/>
      <c r="CD26" s="41"/>
      <c r="CE26" s="28"/>
      <c r="CF26" s="41"/>
      <c r="CG26" s="28"/>
      <c r="CH26" s="41"/>
      <c r="CI26" s="28"/>
      <c r="CJ26" s="41"/>
      <c r="CK26" s="28"/>
      <c r="CL26" s="41"/>
      <c r="CM26" s="28"/>
      <c r="CN26" s="41"/>
      <c r="CO26" s="28"/>
      <c r="CP26" s="41"/>
      <c r="CQ26" s="28"/>
      <c r="CR26" s="41"/>
      <c r="CS26" s="28"/>
      <c r="CT26" s="41"/>
      <c r="CU26" s="28"/>
      <c r="CV26" s="41"/>
      <c r="CW26" s="28"/>
      <c r="CX26" s="41"/>
      <c r="CY26" s="28"/>
      <c r="CZ26" s="41"/>
      <c r="DA26" s="28"/>
      <c r="DB26" s="41"/>
      <c r="DC26" s="197">
        <f>SUM(BW26:DB26)</f>
        <v>0</v>
      </c>
      <c r="DD26" s="183"/>
      <c r="DE26" s="183"/>
      <c r="DF26" s="183"/>
      <c r="DG26" s="183"/>
      <c r="DH26" s="183"/>
      <c r="DI26" s="183"/>
      <c r="DJ26" s="183"/>
      <c r="DK26" s="184"/>
      <c r="DL26" s="177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6"/>
      <c r="FF26" s="177"/>
      <c r="FG26" s="175"/>
      <c r="FH26" s="175"/>
      <c r="FI26" s="175"/>
      <c r="FJ26" s="175"/>
      <c r="FK26" s="175"/>
      <c r="FL26" s="175"/>
      <c r="FM26" s="175"/>
      <c r="FN26" s="175"/>
      <c r="FO26" s="175"/>
      <c r="FP26" s="181">
        <f>IF(FV26=0,0,"ОТ")</f>
        <v>0</v>
      </c>
      <c r="FQ26" s="181"/>
      <c r="FR26" s="181"/>
      <c r="FS26" s="181"/>
      <c r="FT26" s="181"/>
      <c r="FU26" s="181"/>
      <c r="FV26" s="175">
        <f>IF((COUNTIF(AL25:BO25,"ОТ")+COUNTIF(BW25:DB25,"ОТ"))&gt;0,(COUNTIF(AL25:BO25,"ОТ")+COUNTIF(BW25:DB25,"ОТ")),)</f>
        <v>0</v>
      </c>
      <c r="FW26" s="175"/>
      <c r="FX26" s="175"/>
      <c r="FY26" s="175"/>
      <c r="FZ26" s="175"/>
      <c r="GA26" s="175"/>
      <c r="GB26" s="175"/>
      <c r="GC26" s="175"/>
      <c r="GD26" s="175"/>
      <c r="GE26" s="176"/>
      <c r="GF26" s="177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6"/>
    </row>
    <row r="27" spans="1:200" s="24" customFormat="1" ht="19.5" customHeight="1">
      <c r="A27" s="187" t="s">
        <v>179</v>
      </c>
      <c r="B27" s="187"/>
      <c r="C27" s="187"/>
      <c r="D27" s="187"/>
      <c r="E27" s="187"/>
      <c r="F27" s="100"/>
      <c r="G27" s="18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3"/>
      <c r="AL27" s="196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83">
        <f>COUNTIF(AL27:BO27,"Я")+COUNTIF(AL27:BO27,"РВ")+COUNTIF(AL27:BO27,"я/н")+COUNTIF(AL27:BO27,"РП")</f>
        <v>0</v>
      </c>
      <c r="BQ27" s="183"/>
      <c r="BR27" s="183"/>
      <c r="BS27" s="183"/>
      <c r="BT27" s="183"/>
      <c r="BU27" s="183"/>
      <c r="BV27" s="183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83">
        <f>COUNTIF(BW27:DB27,"Я")+COUNTIF(BW25:DB25,"РВ")</f>
        <v>0</v>
      </c>
      <c r="DD27" s="183"/>
      <c r="DE27" s="183"/>
      <c r="DF27" s="183"/>
      <c r="DG27" s="183"/>
      <c r="DH27" s="183"/>
      <c r="DI27" s="183"/>
      <c r="DJ27" s="183"/>
      <c r="DK27" s="184"/>
      <c r="DL27" s="177">
        <f>BP27+DC27</f>
        <v>0</v>
      </c>
      <c r="DM27" s="175"/>
      <c r="DN27" s="175"/>
      <c r="DO27" s="175"/>
      <c r="DP27" s="175"/>
      <c r="DQ27" s="175"/>
      <c r="DR27" s="179">
        <f>BP28+DC28</f>
        <v>0</v>
      </c>
      <c r="DS27" s="175"/>
      <c r="DT27" s="175"/>
      <c r="DU27" s="175"/>
      <c r="DV27" s="175"/>
      <c r="DW27" s="175"/>
      <c r="DX27" s="175"/>
      <c r="DY27" s="175"/>
      <c r="DZ27" s="179">
        <f>Iквартал!$D$6-январь!DR27</f>
        <v>128</v>
      </c>
      <c r="EA27" s="175"/>
      <c r="EB27" s="175"/>
      <c r="EC27" s="175"/>
      <c r="ED27" s="175"/>
      <c r="EE27" s="175"/>
      <c r="EF27" s="175"/>
      <c r="EG27" s="175">
        <f>AM28+AO28+AQ28+AS28+AU28+AW28+AY28+BA28+BC28+BE28+BG28+BI28+BK28+BM28+BO28+BX28+BZ28+CB28+CD28+CF28+CH28+CJ28+CL28+CN28+CP28+CR28+CT28+CV28+CX28+CZ28+DB28</f>
        <v>0</v>
      </c>
      <c r="EH27" s="175"/>
      <c r="EI27" s="175"/>
      <c r="EJ27" s="175"/>
      <c r="EK27" s="175"/>
      <c r="EL27" s="175"/>
      <c r="EM27" s="175"/>
      <c r="EN27" s="175">
        <f>COUNTIF(AL27:DB27,"РП")+COUNTIF(AL27:DB27,"РП/н")</f>
        <v>0</v>
      </c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6"/>
      <c r="FF27" s="180">
        <f>COUNTIF(AL27:BO27,"нн")+COUNTIF(BW27:DB27,"нн")+COUNTIF(AL27:BO27,"б")+COUNTIF(BW27:DB27,"б")+COUNTIF(AL27:BO27,"от")+COUNTIF(BW27:DB27,"от")</f>
        <v>0</v>
      </c>
      <c r="FG27" s="181"/>
      <c r="FH27" s="181"/>
      <c r="FI27" s="181"/>
      <c r="FJ27" s="181"/>
      <c r="FK27" s="181"/>
      <c r="FL27" s="181"/>
      <c r="FM27" s="181"/>
      <c r="FN27" s="181"/>
      <c r="FO27" s="181"/>
      <c r="FP27" s="181">
        <f>IF(FV27=0,0,"Б")</f>
        <v>0</v>
      </c>
      <c r="FQ27" s="181"/>
      <c r="FR27" s="181"/>
      <c r="FS27" s="181"/>
      <c r="FT27" s="181"/>
      <c r="FU27" s="181"/>
      <c r="FV27" s="175">
        <f>IF((COUNTIF(AL27:BO27,"Б")+COUNTIF(BW27:DB27,"Б"))&gt;0,(COUNTIF(AL27:BO27,"Б")+COUNTIF(BW27:DB27,"Б")),)</f>
        <v>0</v>
      </c>
      <c r="FW27" s="175"/>
      <c r="FX27" s="175"/>
      <c r="FY27" s="175"/>
      <c r="FZ27" s="175"/>
      <c r="GA27" s="175"/>
      <c r="GB27" s="175"/>
      <c r="GC27" s="175"/>
      <c r="GD27" s="175"/>
      <c r="GE27" s="176"/>
      <c r="GF27" s="177">
        <f>COUNTIF(AL27:BO27,"В")+COUNTIF(BW27:DB27,"В")</f>
        <v>0</v>
      </c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6"/>
    </row>
    <row r="28" spans="1:200" s="19" customFormat="1" ht="19.5" customHeight="1" thickBot="1">
      <c r="A28" s="187"/>
      <c r="B28" s="187"/>
      <c r="C28" s="187"/>
      <c r="D28" s="187"/>
      <c r="E28" s="187"/>
      <c r="F28" s="100"/>
      <c r="G28" s="188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3"/>
      <c r="AL28" s="72"/>
      <c r="AM28" s="41"/>
      <c r="AN28" s="28"/>
      <c r="AO28" s="41"/>
      <c r="AP28" s="28"/>
      <c r="AQ28" s="41"/>
      <c r="AR28" s="28"/>
      <c r="AS28" s="41"/>
      <c r="AT28" s="28"/>
      <c r="AU28" s="41"/>
      <c r="AV28" s="28"/>
      <c r="AW28" s="41"/>
      <c r="AX28" s="28"/>
      <c r="AY28" s="41"/>
      <c r="AZ28" s="28"/>
      <c r="BA28" s="41"/>
      <c r="BB28" s="28"/>
      <c r="BC28" s="41"/>
      <c r="BD28" s="28"/>
      <c r="BE28" s="41"/>
      <c r="BF28" s="28"/>
      <c r="BG28" s="41"/>
      <c r="BH28" s="28"/>
      <c r="BI28" s="41"/>
      <c r="BJ28" s="28"/>
      <c r="BK28" s="41"/>
      <c r="BL28" s="28"/>
      <c r="BM28" s="41"/>
      <c r="BN28" s="28"/>
      <c r="BO28" s="41"/>
      <c r="BP28" s="197">
        <f>SUM(AL28:BO28)</f>
        <v>0</v>
      </c>
      <c r="BQ28" s="197"/>
      <c r="BR28" s="197"/>
      <c r="BS28" s="197"/>
      <c r="BT28" s="197"/>
      <c r="BU28" s="197"/>
      <c r="BV28" s="197"/>
      <c r="BW28" s="28"/>
      <c r="BX28" s="41"/>
      <c r="BY28" s="28"/>
      <c r="BZ28" s="41"/>
      <c r="CA28" s="28"/>
      <c r="CB28" s="41"/>
      <c r="CC28" s="28"/>
      <c r="CD28" s="41"/>
      <c r="CE28" s="28"/>
      <c r="CF28" s="41"/>
      <c r="CG28" s="28"/>
      <c r="CH28" s="41"/>
      <c r="CI28" s="28"/>
      <c r="CJ28" s="41"/>
      <c r="CK28" s="28"/>
      <c r="CL28" s="41"/>
      <c r="CM28" s="28"/>
      <c r="CN28" s="41"/>
      <c r="CO28" s="28"/>
      <c r="CP28" s="41"/>
      <c r="CQ28" s="28"/>
      <c r="CR28" s="41"/>
      <c r="CS28" s="28"/>
      <c r="CT28" s="41"/>
      <c r="CU28" s="28"/>
      <c r="CV28" s="41"/>
      <c r="CW28" s="28"/>
      <c r="CX28" s="41"/>
      <c r="CY28" s="28"/>
      <c r="CZ28" s="41"/>
      <c r="DA28" s="28"/>
      <c r="DB28" s="41"/>
      <c r="DC28" s="197">
        <f>SUM(BW28:DB28)</f>
        <v>0</v>
      </c>
      <c r="DD28" s="183"/>
      <c r="DE28" s="183"/>
      <c r="DF28" s="183"/>
      <c r="DG28" s="183"/>
      <c r="DH28" s="183"/>
      <c r="DI28" s="183"/>
      <c r="DJ28" s="183"/>
      <c r="DK28" s="184"/>
      <c r="DL28" s="177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6"/>
      <c r="FF28" s="177"/>
      <c r="FG28" s="175"/>
      <c r="FH28" s="175"/>
      <c r="FI28" s="175"/>
      <c r="FJ28" s="175"/>
      <c r="FK28" s="175"/>
      <c r="FL28" s="175"/>
      <c r="FM28" s="175"/>
      <c r="FN28" s="175"/>
      <c r="FO28" s="175"/>
      <c r="FP28" s="181">
        <f>IF(FV28=0,0,"ОТ")</f>
        <v>0</v>
      </c>
      <c r="FQ28" s="181"/>
      <c r="FR28" s="181"/>
      <c r="FS28" s="181"/>
      <c r="FT28" s="181"/>
      <c r="FU28" s="181"/>
      <c r="FV28" s="175">
        <f>IF((COUNTIF(AL27:BO27,"ОТ")+COUNTIF(BW27:DB27,"ОТ"))&gt;0,(COUNTIF(AL27:BO27,"ОТ")+COUNTIF(BW27:DB27,"ОТ")),)</f>
        <v>0</v>
      </c>
      <c r="FW28" s="175"/>
      <c r="FX28" s="175"/>
      <c r="FY28" s="175"/>
      <c r="FZ28" s="175"/>
      <c r="GA28" s="175"/>
      <c r="GB28" s="175"/>
      <c r="GC28" s="175"/>
      <c r="GD28" s="175"/>
      <c r="GE28" s="176"/>
      <c r="GF28" s="177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6"/>
    </row>
    <row r="29" spans="1:200" s="18" customFormat="1" ht="19.5" customHeight="1">
      <c r="A29" s="187" t="s">
        <v>180</v>
      </c>
      <c r="B29" s="187"/>
      <c r="C29" s="187"/>
      <c r="D29" s="187"/>
      <c r="E29" s="187"/>
      <c r="F29" s="100"/>
      <c r="G29" s="188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3"/>
      <c r="AL29" s="196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83">
        <f>COUNTIF(AL29:BO29,"Я")+COUNTIF(AL29:BO29,"РВ")+COUNTIF(AL29:BO29,"я/н")+COUNTIF(AL29:BO29,"РП")</f>
        <v>0</v>
      </c>
      <c r="BQ29" s="183"/>
      <c r="BR29" s="183"/>
      <c r="BS29" s="183"/>
      <c r="BT29" s="183"/>
      <c r="BU29" s="183"/>
      <c r="BV29" s="183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83">
        <f>COUNTIF(BW29:DB29,"Я")+COUNTIF(BW25:DB25,"РВ")</f>
        <v>0</v>
      </c>
      <c r="DD29" s="183"/>
      <c r="DE29" s="183"/>
      <c r="DF29" s="183"/>
      <c r="DG29" s="183"/>
      <c r="DH29" s="183"/>
      <c r="DI29" s="183"/>
      <c r="DJ29" s="183"/>
      <c r="DK29" s="184"/>
      <c r="DL29" s="177">
        <f>BP29+DC29</f>
        <v>0</v>
      </c>
      <c r="DM29" s="175"/>
      <c r="DN29" s="175"/>
      <c r="DO29" s="175"/>
      <c r="DP29" s="175"/>
      <c r="DQ29" s="175"/>
      <c r="DR29" s="179">
        <f>BP30+DC30</f>
        <v>0</v>
      </c>
      <c r="DS29" s="175"/>
      <c r="DT29" s="175"/>
      <c r="DU29" s="175"/>
      <c r="DV29" s="175"/>
      <c r="DW29" s="175"/>
      <c r="DX29" s="175"/>
      <c r="DY29" s="175"/>
      <c r="DZ29" s="179">
        <f>Iквартал!$D$6-январь!DR29</f>
        <v>128</v>
      </c>
      <c r="EA29" s="175"/>
      <c r="EB29" s="175"/>
      <c r="EC29" s="175"/>
      <c r="ED29" s="175"/>
      <c r="EE29" s="175"/>
      <c r="EF29" s="175"/>
      <c r="EG29" s="175">
        <f>AM30+AO30+AQ30+AS30+AU30+AW30+AY30+BA30+BC30+BE30+BG30+BI30+BK30+BM30+BO30+BX30+BZ30+CB30+CD30+CF30+CH30+CJ30+CL30+CN30+CP30+CR30+CT30+CV30+CX30+CZ30+DB30</f>
        <v>0</v>
      </c>
      <c r="EH29" s="175"/>
      <c r="EI29" s="175"/>
      <c r="EJ29" s="175"/>
      <c r="EK29" s="175"/>
      <c r="EL29" s="175"/>
      <c r="EM29" s="175"/>
      <c r="EN29" s="175">
        <f>COUNTIF(AL29:DB29,"РП")+COUNTIF(AL29:DB29,"РП/н")</f>
        <v>0</v>
      </c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6"/>
      <c r="FF29" s="180">
        <f>COUNTIF(AL29:BO29,"нн")+COUNTIF(BW29:DB29,"нн")+COUNTIF(AL29:BO29,"б")+COUNTIF(BW29:DB29,"б")+COUNTIF(AL29:BO29,"от")+COUNTIF(BW29:DB29,"от")</f>
        <v>0</v>
      </c>
      <c r="FG29" s="181"/>
      <c r="FH29" s="181"/>
      <c r="FI29" s="181"/>
      <c r="FJ29" s="181"/>
      <c r="FK29" s="181"/>
      <c r="FL29" s="181"/>
      <c r="FM29" s="181"/>
      <c r="FN29" s="181"/>
      <c r="FO29" s="181"/>
      <c r="FP29" s="181">
        <f>IF(FV29=0,0,"Б")</f>
        <v>0</v>
      </c>
      <c r="FQ29" s="181"/>
      <c r="FR29" s="181"/>
      <c r="FS29" s="181"/>
      <c r="FT29" s="181"/>
      <c r="FU29" s="181"/>
      <c r="FV29" s="175">
        <f>IF((COUNTIF(AL29:BO29,"Б")+COUNTIF(BW29:DB29,"Б"))&gt;0,(COUNTIF(AL29:BO29,"Б")+COUNTIF(BW29:DB29,"Б")),)</f>
        <v>0</v>
      </c>
      <c r="FW29" s="175"/>
      <c r="FX29" s="175"/>
      <c r="FY29" s="175"/>
      <c r="FZ29" s="175"/>
      <c r="GA29" s="175"/>
      <c r="GB29" s="175"/>
      <c r="GC29" s="175"/>
      <c r="GD29" s="175"/>
      <c r="GE29" s="176"/>
      <c r="GF29" s="177">
        <f>COUNTIF(AL29:BO29,"В")+COUNTIF(BW29:DB29,"В")</f>
        <v>0</v>
      </c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6"/>
    </row>
    <row r="30" spans="1:200" s="19" customFormat="1" ht="19.5" customHeight="1" thickBot="1">
      <c r="A30" s="187"/>
      <c r="B30" s="187"/>
      <c r="C30" s="187"/>
      <c r="D30" s="187"/>
      <c r="E30" s="187"/>
      <c r="F30" s="100"/>
      <c r="G30" s="188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3"/>
      <c r="AL30" s="72"/>
      <c r="AM30" s="41"/>
      <c r="AN30" s="28"/>
      <c r="AO30" s="41"/>
      <c r="AP30" s="28"/>
      <c r="AQ30" s="41"/>
      <c r="AR30" s="28"/>
      <c r="AS30" s="41"/>
      <c r="AT30" s="28"/>
      <c r="AU30" s="41"/>
      <c r="AV30" s="28"/>
      <c r="AW30" s="41"/>
      <c r="AX30" s="28"/>
      <c r="AY30" s="41"/>
      <c r="AZ30" s="28"/>
      <c r="BA30" s="41"/>
      <c r="BB30" s="28"/>
      <c r="BC30" s="41"/>
      <c r="BD30" s="28"/>
      <c r="BE30" s="41"/>
      <c r="BF30" s="28"/>
      <c r="BG30" s="41"/>
      <c r="BH30" s="28"/>
      <c r="BI30" s="41"/>
      <c r="BJ30" s="28"/>
      <c r="BK30" s="41"/>
      <c r="BL30" s="28"/>
      <c r="BM30" s="41"/>
      <c r="BN30" s="28"/>
      <c r="BO30" s="41"/>
      <c r="BP30" s="197">
        <f>SUM(AL30:BO30)</f>
        <v>0</v>
      </c>
      <c r="BQ30" s="197"/>
      <c r="BR30" s="197"/>
      <c r="BS30" s="197"/>
      <c r="BT30" s="197"/>
      <c r="BU30" s="197"/>
      <c r="BV30" s="197"/>
      <c r="BW30" s="28"/>
      <c r="BX30" s="41"/>
      <c r="BY30" s="28"/>
      <c r="BZ30" s="41"/>
      <c r="CA30" s="28"/>
      <c r="CB30" s="41"/>
      <c r="CC30" s="28"/>
      <c r="CD30" s="41"/>
      <c r="CE30" s="28"/>
      <c r="CF30" s="41"/>
      <c r="CG30" s="28"/>
      <c r="CH30" s="41"/>
      <c r="CI30" s="28"/>
      <c r="CJ30" s="41"/>
      <c r="CK30" s="28"/>
      <c r="CL30" s="41"/>
      <c r="CM30" s="28"/>
      <c r="CN30" s="41"/>
      <c r="CO30" s="28"/>
      <c r="CP30" s="41"/>
      <c r="CQ30" s="28"/>
      <c r="CR30" s="41"/>
      <c r="CS30" s="28"/>
      <c r="CT30" s="41"/>
      <c r="CU30" s="28"/>
      <c r="CV30" s="41"/>
      <c r="CW30" s="28"/>
      <c r="CX30" s="41"/>
      <c r="CY30" s="28"/>
      <c r="CZ30" s="41"/>
      <c r="DA30" s="28"/>
      <c r="DB30" s="41"/>
      <c r="DC30" s="197">
        <f>SUM(BW30:DB30)</f>
        <v>0</v>
      </c>
      <c r="DD30" s="183"/>
      <c r="DE30" s="183"/>
      <c r="DF30" s="183"/>
      <c r="DG30" s="183"/>
      <c r="DH30" s="183"/>
      <c r="DI30" s="183"/>
      <c r="DJ30" s="183"/>
      <c r="DK30" s="184"/>
      <c r="DL30" s="177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6"/>
      <c r="FF30" s="177"/>
      <c r="FG30" s="175"/>
      <c r="FH30" s="175"/>
      <c r="FI30" s="175"/>
      <c r="FJ30" s="175"/>
      <c r="FK30" s="175"/>
      <c r="FL30" s="175"/>
      <c r="FM30" s="175"/>
      <c r="FN30" s="175"/>
      <c r="FO30" s="175"/>
      <c r="FP30" s="181">
        <f>IF(FV30=0,0,"ОТ")</f>
        <v>0</v>
      </c>
      <c r="FQ30" s="181"/>
      <c r="FR30" s="181"/>
      <c r="FS30" s="181"/>
      <c r="FT30" s="181"/>
      <c r="FU30" s="181"/>
      <c r="FV30" s="175">
        <f>IF((COUNTIF(AL29:BO29,"ОТ")+COUNTIF(BW29:DB29,"ОТ"))&gt;0,(COUNTIF(AL29:BO29,"ОТ")+COUNTIF(BW29:DB29,"ОТ")),)</f>
        <v>0</v>
      </c>
      <c r="FW30" s="175"/>
      <c r="FX30" s="175"/>
      <c r="FY30" s="175"/>
      <c r="FZ30" s="175"/>
      <c r="GA30" s="175"/>
      <c r="GB30" s="175"/>
      <c r="GC30" s="175"/>
      <c r="GD30" s="175"/>
      <c r="GE30" s="176"/>
      <c r="GF30" s="177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6"/>
    </row>
    <row r="31" spans="1:200" s="18" customFormat="1" ht="19.5" customHeight="1">
      <c r="A31" s="187" t="s">
        <v>181</v>
      </c>
      <c r="B31" s="187"/>
      <c r="C31" s="187"/>
      <c r="D31" s="187"/>
      <c r="E31" s="187"/>
      <c r="F31" s="100"/>
      <c r="G31" s="188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3"/>
      <c r="AL31" s="196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83">
        <f>COUNTIF(AL31:BO31,"Я")+COUNTIF(AL31:BO31,"РВ")+COUNTIF(AL31:BO31,"я/н")+COUNTIF(AL31:BO31,"РП")</f>
        <v>0</v>
      </c>
      <c r="BQ31" s="183"/>
      <c r="BR31" s="183"/>
      <c r="BS31" s="183"/>
      <c r="BT31" s="183"/>
      <c r="BU31" s="183"/>
      <c r="BV31" s="183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83">
        <f>COUNTIF(BW31:DB31,"Я")+COUNTIF(BW25:DB25,"РВ")</f>
        <v>0</v>
      </c>
      <c r="DD31" s="183"/>
      <c r="DE31" s="183"/>
      <c r="DF31" s="183"/>
      <c r="DG31" s="183"/>
      <c r="DH31" s="183"/>
      <c r="DI31" s="183"/>
      <c r="DJ31" s="183"/>
      <c r="DK31" s="184"/>
      <c r="DL31" s="177">
        <f>BP31+DC31</f>
        <v>0</v>
      </c>
      <c r="DM31" s="175"/>
      <c r="DN31" s="175"/>
      <c r="DO31" s="175"/>
      <c r="DP31" s="175"/>
      <c r="DQ31" s="175"/>
      <c r="DR31" s="179">
        <f>BP32+DC32</f>
        <v>0</v>
      </c>
      <c r="DS31" s="175"/>
      <c r="DT31" s="175"/>
      <c r="DU31" s="175"/>
      <c r="DV31" s="175"/>
      <c r="DW31" s="175"/>
      <c r="DX31" s="175"/>
      <c r="DY31" s="175"/>
      <c r="DZ31" s="179">
        <f>Iквартал!$D$6-январь!DR31</f>
        <v>128</v>
      </c>
      <c r="EA31" s="175"/>
      <c r="EB31" s="175"/>
      <c r="EC31" s="175"/>
      <c r="ED31" s="175"/>
      <c r="EE31" s="175"/>
      <c r="EF31" s="175"/>
      <c r="EG31" s="175">
        <f>AM32+AO32+AQ32+AS32+AU32+AW32+AY32+BA32+BC32+BE32+BG32+BI32+BK32+BM32+BO32+BX32+BZ32+CB32+CD32+CF32+CH32+CJ32+CL32+CN32+CP32+CR32+CT32+CV32+CX32+CZ32+DB32</f>
        <v>0</v>
      </c>
      <c r="EH31" s="175"/>
      <c r="EI31" s="175"/>
      <c r="EJ31" s="175"/>
      <c r="EK31" s="175"/>
      <c r="EL31" s="175"/>
      <c r="EM31" s="175"/>
      <c r="EN31" s="175">
        <f>COUNTIF(AL31:DB31,"РП")+COUNTIF(AL31:DB31,"РП/н")</f>
        <v>0</v>
      </c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6"/>
      <c r="FF31" s="180">
        <f>COUNTIF(AL31:BO31,"нн")+COUNTIF(BW31:DB31,"нн")+COUNTIF(AL31:BO31,"б")+COUNTIF(BW31:DB31,"б")+COUNTIF(AL31:BO31,"от")+COUNTIF(BW31:DB31,"от")</f>
        <v>0</v>
      </c>
      <c r="FG31" s="181"/>
      <c r="FH31" s="181"/>
      <c r="FI31" s="181"/>
      <c r="FJ31" s="181"/>
      <c r="FK31" s="181"/>
      <c r="FL31" s="181"/>
      <c r="FM31" s="181"/>
      <c r="FN31" s="181"/>
      <c r="FO31" s="181"/>
      <c r="FP31" s="181">
        <f>IF(FV31=0,0,"Б")</f>
        <v>0</v>
      </c>
      <c r="FQ31" s="181"/>
      <c r="FR31" s="181"/>
      <c r="FS31" s="181"/>
      <c r="FT31" s="181"/>
      <c r="FU31" s="181"/>
      <c r="FV31" s="175">
        <f>IF((COUNTIF(AL31:BO31,"Б")+COUNTIF(BW31:DB31,"Б"))&gt;0,(COUNTIF(AL31:BO31,"Б")+COUNTIF(BW31:DB31,"Б")),)</f>
        <v>0</v>
      </c>
      <c r="FW31" s="175"/>
      <c r="FX31" s="175"/>
      <c r="FY31" s="175"/>
      <c r="FZ31" s="175"/>
      <c r="GA31" s="175"/>
      <c r="GB31" s="175"/>
      <c r="GC31" s="175"/>
      <c r="GD31" s="175"/>
      <c r="GE31" s="176"/>
      <c r="GF31" s="177">
        <f>COUNTIF(AL31:BO31,"В")+COUNTIF(BW31:DB31,"В")</f>
        <v>0</v>
      </c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6"/>
    </row>
    <row r="32" spans="1:200" s="19" customFormat="1" ht="19.5" customHeight="1" thickBot="1">
      <c r="A32" s="187"/>
      <c r="B32" s="187"/>
      <c r="C32" s="187"/>
      <c r="D32" s="187"/>
      <c r="E32" s="187"/>
      <c r="F32" s="100"/>
      <c r="G32" s="188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3"/>
      <c r="AL32" s="72"/>
      <c r="AM32" s="41"/>
      <c r="AN32" s="28"/>
      <c r="AO32" s="41"/>
      <c r="AP32" s="28"/>
      <c r="AQ32" s="41"/>
      <c r="AR32" s="28"/>
      <c r="AS32" s="41"/>
      <c r="AT32" s="28"/>
      <c r="AU32" s="41"/>
      <c r="AV32" s="28"/>
      <c r="AW32" s="41"/>
      <c r="AX32" s="28"/>
      <c r="AY32" s="41"/>
      <c r="AZ32" s="28"/>
      <c r="BA32" s="41"/>
      <c r="BB32" s="28"/>
      <c r="BC32" s="41"/>
      <c r="BD32" s="28"/>
      <c r="BE32" s="41"/>
      <c r="BF32" s="28"/>
      <c r="BG32" s="41"/>
      <c r="BH32" s="28"/>
      <c r="BI32" s="41"/>
      <c r="BJ32" s="28"/>
      <c r="BK32" s="41"/>
      <c r="BL32" s="28"/>
      <c r="BM32" s="41"/>
      <c r="BN32" s="28"/>
      <c r="BO32" s="41"/>
      <c r="BP32" s="197">
        <f>SUM(AL32:BO32)</f>
        <v>0</v>
      </c>
      <c r="BQ32" s="197"/>
      <c r="BR32" s="197"/>
      <c r="BS32" s="197"/>
      <c r="BT32" s="197"/>
      <c r="BU32" s="197"/>
      <c r="BV32" s="197"/>
      <c r="BW32" s="28"/>
      <c r="BX32" s="41"/>
      <c r="BY32" s="28"/>
      <c r="BZ32" s="41"/>
      <c r="CA32" s="28"/>
      <c r="CB32" s="41"/>
      <c r="CC32" s="28"/>
      <c r="CD32" s="41"/>
      <c r="CE32" s="28"/>
      <c r="CF32" s="41"/>
      <c r="CG32" s="28"/>
      <c r="CH32" s="41"/>
      <c r="CI32" s="28"/>
      <c r="CJ32" s="41"/>
      <c r="CK32" s="28"/>
      <c r="CL32" s="41"/>
      <c r="CM32" s="28"/>
      <c r="CN32" s="41"/>
      <c r="CO32" s="28"/>
      <c r="CP32" s="41"/>
      <c r="CQ32" s="28"/>
      <c r="CR32" s="41"/>
      <c r="CS32" s="28"/>
      <c r="CT32" s="41"/>
      <c r="CU32" s="28"/>
      <c r="CV32" s="41"/>
      <c r="CW32" s="28"/>
      <c r="CX32" s="41"/>
      <c r="CY32" s="28"/>
      <c r="CZ32" s="41"/>
      <c r="DA32" s="28"/>
      <c r="DB32" s="41"/>
      <c r="DC32" s="197">
        <f>SUM(BW32:DB32)</f>
        <v>0</v>
      </c>
      <c r="DD32" s="183"/>
      <c r="DE32" s="183"/>
      <c r="DF32" s="183"/>
      <c r="DG32" s="183"/>
      <c r="DH32" s="183"/>
      <c r="DI32" s="183"/>
      <c r="DJ32" s="183"/>
      <c r="DK32" s="184"/>
      <c r="DL32" s="177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6"/>
      <c r="FF32" s="177"/>
      <c r="FG32" s="175"/>
      <c r="FH32" s="175"/>
      <c r="FI32" s="175"/>
      <c r="FJ32" s="175"/>
      <c r="FK32" s="175"/>
      <c r="FL32" s="175"/>
      <c r="FM32" s="175"/>
      <c r="FN32" s="175"/>
      <c r="FO32" s="175"/>
      <c r="FP32" s="181">
        <f>IF(FV32=0,0,"ОТ")</f>
        <v>0</v>
      </c>
      <c r="FQ32" s="181"/>
      <c r="FR32" s="181"/>
      <c r="FS32" s="181"/>
      <c r="FT32" s="181"/>
      <c r="FU32" s="181"/>
      <c r="FV32" s="175">
        <f>IF((COUNTIF(AL31:BO31,"ОТ")+COUNTIF(BW31:DB31,"ОТ"))&gt;0,(COUNTIF(AL31:BO31,"ОТ")+COUNTIF(BW31:DB31,"ОТ")),)</f>
        <v>0</v>
      </c>
      <c r="FW32" s="175"/>
      <c r="FX32" s="175"/>
      <c r="FY32" s="175"/>
      <c r="FZ32" s="175"/>
      <c r="GA32" s="175"/>
      <c r="GB32" s="175"/>
      <c r="GC32" s="175"/>
      <c r="GD32" s="175"/>
      <c r="GE32" s="176"/>
      <c r="GF32" s="177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6"/>
    </row>
    <row r="33" spans="1:200" s="18" customFormat="1" ht="19.5" customHeight="1">
      <c r="A33" s="187" t="s">
        <v>182</v>
      </c>
      <c r="B33" s="187"/>
      <c r="C33" s="187"/>
      <c r="D33" s="187"/>
      <c r="E33" s="187"/>
      <c r="F33" s="100"/>
      <c r="G33" s="188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3"/>
      <c r="AL33" s="196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83">
        <f>COUNTIF(AL33:BO33,"Я")+COUNTIF(AL33:BO33,"РВ")+COUNTIF(AL33:BO33,"я/н")+COUNTIF(AL33:BO33,"РП")</f>
        <v>0</v>
      </c>
      <c r="BQ33" s="183"/>
      <c r="BR33" s="183"/>
      <c r="BS33" s="183"/>
      <c r="BT33" s="183"/>
      <c r="BU33" s="183"/>
      <c r="BV33" s="183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83">
        <f>COUNTIF(BW33:DB33,"Я")+COUNTIF(BW25:DB25,"РВ")</f>
        <v>0</v>
      </c>
      <c r="DD33" s="183"/>
      <c r="DE33" s="183"/>
      <c r="DF33" s="183"/>
      <c r="DG33" s="183"/>
      <c r="DH33" s="183"/>
      <c r="DI33" s="183"/>
      <c r="DJ33" s="183"/>
      <c r="DK33" s="184"/>
      <c r="DL33" s="177">
        <f>BP33+DC33</f>
        <v>0</v>
      </c>
      <c r="DM33" s="175"/>
      <c r="DN33" s="175"/>
      <c r="DO33" s="175"/>
      <c r="DP33" s="175"/>
      <c r="DQ33" s="175"/>
      <c r="DR33" s="179">
        <f>BP34+DC34</f>
        <v>0</v>
      </c>
      <c r="DS33" s="175"/>
      <c r="DT33" s="175"/>
      <c r="DU33" s="175"/>
      <c r="DV33" s="175"/>
      <c r="DW33" s="175"/>
      <c r="DX33" s="175"/>
      <c r="DY33" s="175"/>
      <c r="DZ33" s="179">
        <f>Iквартал!$D$6-январь!DR33</f>
        <v>128</v>
      </c>
      <c r="EA33" s="175"/>
      <c r="EB33" s="175"/>
      <c r="EC33" s="175"/>
      <c r="ED33" s="175"/>
      <c r="EE33" s="175"/>
      <c r="EF33" s="175"/>
      <c r="EG33" s="175">
        <f>AM34+AO34+AQ34+AS34+AU34+AW34+AY34+BA34+BC34+BE34+BG34+BI34+BK34+BM34+BO34+BX34+BZ34+CB34+CD34+CF34+CH34+CJ34+CL34+CN34+CP34+CR34+CT34+CV34+CX34+CZ34+DB34</f>
        <v>0</v>
      </c>
      <c r="EH33" s="175"/>
      <c r="EI33" s="175"/>
      <c r="EJ33" s="175"/>
      <c r="EK33" s="175"/>
      <c r="EL33" s="175"/>
      <c r="EM33" s="175"/>
      <c r="EN33" s="175">
        <f>COUNTIF(AL33:DB33,"РП")+COUNTIF(AL33:DB33,"РП/н")</f>
        <v>0</v>
      </c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6"/>
      <c r="FF33" s="180">
        <f>COUNTIF(AL33:BO33,"нн")+COUNTIF(BW33:DB33,"нн")+COUNTIF(AL33:BO33,"б")+COUNTIF(BW33:DB33,"б")+COUNTIF(AL33:BO33,"от")+COUNTIF(BW33:DB33,"от")</f>
        <v>0</v>
      </c>
      <c r="FG33" s="181"/>
      <c r="FH33" s="181"/>
      <c r="FI33" s="181"/>
      <c r="FJ33" s="181"/>
      <c r="FK33" s="181"/>
      <c r="FL33" s="181"/>
      <c r="FM33" s="181"/>
      <c r="FN33" s="181"/>
      <c r="FO33" s="181"/>
      <c r="FP33" s="181">
        <f>IF(FV33=0,0,"Б")</f>
        <v>0</v>
      </c>
      <c r="FQ33" s="181"/>
      <c r="FR33" s="181"/>
      <c r="FS33" s="181"/>
      <c r="FT33" s="181"/>
      <c r="FU33" s="181"/>
      <c r="FV33" s="175">
        <f>IF((COUNTIF(AL33:BO33,"Б")+COUNTIF(BW33:DB33,"Б"))&gt;0,(COUNTIF(AL33:BO33,"Б")+COUNTIF(BW33:DB33,"Б")),)</f>
        <v>0</v>
      </c>
      <c r="FW33" s="175"/>
      <c r="FX33" s="175"/>
      <c r="FY33" s="175"/>
      <c r="FZ33" s="175"/>
      <c r="GA33" s="175"/>
      <c r="GB33" s="175"/>
      <c r="GC33" s="175"/>
      <c r="GD33" s="175"/>
      <c r="GE33" s="176"/>
      <c r="GF33" s="177">
        <f>COUNTIF(AL33:BO33,"В")+COUNTIF(BW33:DB33,"В")</f>
        <v>0</v>
      </c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6"/>
    </row>
    <row r="34" spans="1:200" s="19" customFormat="1" ht="19.5" customHeight="1" thickBot="1">
      <c r="A34" s="187"/>
      <c r="B34" s="187"/>
      <c r="C34" s="187"/>
      <c r="D34" s="187"/>
      <c r="E34" s="187"/>
      <c r="F34" s="100"/>
      <c r="G34" s="188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3"/>
      <c r="AL34" s="72"/>
      <c r="AM34" s="41"/>
      <c r="AN34" s="28"/>
      <c r="AO34" s="41"/>
      <c r="AP34" s="28"/>
      <c r="AQ34" s="41"/>
      <c r="AR34" s="28"/>
      <c r="AS34" s="41"/>
      <c r="AT34" s="28"/>
      <c r="AU34" s="41"/>
      <c r="AV34" s="28"/>
      <c r="AW34" s="41"/>
      <c r="AX34" s="28"/>
      <c r="AY34" s="41"/>
      <c r="AZ34" s="28"/>
      <c r="BA34" s="41"/>
      <c r="BB34" s="28"/>
      <c r="BC34" s="41"/>
      <c r="BD34" s="28"/>
      <c r="BE34" s="41"/>
      <c r="BF34" s="28"/>
      <c r="BG34" s="41"/>
      <c r="BH34" s="28"/>
      <c r="BI34" s="41"/>
      <c r="BJ34" s="28"/>
      <c r="BK34" s="41"/>
      <c r="BL34" s="28"/>
      <c r="BM34" s="41"/>
      <c r="BN34" s="28"/>
      <c r="BO34" s="41"/>
      <c r="BP34" s="197">
        <f>SUM(AL34:BO34)</f>
        <v>0</v>
      </c>
      <c r="BQ34" s="197"/>
      <c r="BR34" s="197"/>
      <c r="BS34" s="197"/>
      <c r="BT34" s="197"/>
      <c r="BU34" s="197"/>
      <c r="BV34" s="197"/>
      <c r="BW34" s="28"/>
      <c r="BX34" s="41"/>
      <c r="BY34" s="28"/>
      <c r="BZ34" s="41"/>
      <c r="CA34" s="28"/>
      <c r="CB34" s="41"/>
      <c r="CC34" s="28"/>
      <c r="CD34" s="41"/>
      <c r="CE34" s="28"/>
      <c r="CF34" s="41"/>
      <c r="CG34" s="28"/>
      <c r="CH34" s="41"/>
      <c r="CI34" s="28"/>
      <c r="CJ34" s="41"/>
      <c r="CK34" s="28"/>
      <c r="CL34" s="41"/>
      <c r="CM34" s="28"/>
      <c r="CN34" s="41"/>
      <c r="CO34" s="28"/>
      <c r="CP34" s="41"/>
      <c r="CQ34" s="28"/>
      <c r="CR34" s="41"/>
      <c r="CS34" s="28"/>
      <c r="CT34" s="41"/>
      <c r="CU34" s="28"/>
      <c r="CV34" s="41"/>
      <c r="CW34" s="28"/>
      <c r="CX34" s="41"/>
      <c r="CY34" s="28"/>
      <c r="CZ34" s="41"/>
      <c r="DA34" s="28"/>
      <c r="DB34" s="41"/>
      <c r="DC34" s="197">
        <f>SUM(BW34:DB34)</f>
        <v>0</v>
      </c>
      <c r="DD34" s="183"/>
      <c r="DE34" s="183"/>
      <c r="DF34" s="183"/>
      <c r="DG34" s="183"/>
      <c r="DH34" s="183"/>
      <c r="DI34" s="183"/>
      <c r="DJ34" s="183"/>
      <c r="DK34" s="184"/>
      <c r="DL34" s="177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6"/>
      <c r="FF34" s="177"/>
      <c r="FG34" s="175"/>
      <c r="FH34" s="175"/>
      <c r="FI34" s="175"/>
      <c r="FJ34" s="175"/>
      <c r="FK34" s="175"/>
      <c r="FL34" s="175"/>
      <c r="FM34" s="175"/>
      <c r="FN34" s="175"/>
      <c r="FO34" s="175"/>
      <c r="FP34" s="181">
        <f>IF(FV34=0,0,"ОТ")</f>
        <v>0</v>
      </c>
      <c r="FQ34" s="181"/>
      <c r="FR34" s="181"/>
      <c r="FS34" s="181"/>
      <c r="FT34" s="181"/>
      <c r="FU34" s="181"/>
      <c r="FV34" s="175">
        <f>IF((COUNTIF(AL33:BO33,"ОТ")+COUNTIF(BW33:DB33,"ОТ"))&gt;0,(COUNTIF(AL33:BO33,"ОТ")+COUNTIF(BW33:DB33,"ОТ")),)</f>
        <v>0</v>
      </c>
      <c r="FW34" s="175"/>
      <c r="FX34" s="175"/>
      <c r="FY34" s="175"/>
      <c r="FZ34" s="175"/>
      <c r="GA34" s="175"/>
      <c r="GB34" s="175"/>
      <c r="GC34" s="175"/>
      <c r="GD34" s="175"/>
      <c r="GE34" s="176"/>
      <c r="GF34" s="177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6"/>
    </row>
    <row r="35" spans="1:200" s="20" customFormat="1" ht="19.5" customHeight="1">
      <c r="A35" s="187" t="s">
        <v>183</v>
      </c>
      <c r="B35" s="187"/>
      <c r="C35" s="187"/>
      <c r="D35" s="187"/>
      <c r="E35" s="187"/>
      <c r="F35" s="100"/>
      <c r="G35" s="188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3"/>
      <c r="AL35" s="196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83">
        <f>COUNTIF(AL35:BO35,"Я")+COUNTIF(AL35:BO35,"РВ")+COUNTIF(AL35:BO35,"я/н")+COUNTIF(AL35:BO35,"РП")</f>
        <v>0</v>
      </c>
      <c r="BQ35" s="183"/>
      <c r="BR35" s="183"/>
      <c r="BS35" s="183"/>
      <c r="BT35" s="183"/>
      <c r="BU35" s="183"/>
      <c r="BV35" s="183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83">
        <f>COUNTIF(BW35:DB35,"Я")+COUNTIF(BW25:DB25,"РВ")</f>
        <v>0</v>
      </c>
      <c r="DD35" s="183"/>
      <c r="DE35" s="183"/>
      <c r="DF35" s="183"/>
      <c r="DG35" s="183"/>
      <c r="DH35" s="183"/>
      <c r="DI35" s="183"/>
      <c r="DJ35" s="183"/>
      <c r="DK35" s="184"/>
      <c r="DL35" s="177">
        <f>BP35+DC35</f>
        <v>0</v>
      </c>
      <c r="DM35" s="175"/>
      <c r="DN35" s="175"/>
      <c r="DO35" s="175"/>
      <c r="DP35" s="175"/>
      <c r="DQ35" s="175"/>
      <c r="DR35" s="179">
        <f>BP36+DC36</f>
        <v>0</v>
      </c>
      <c r="DS35" s="175"/>
      <c r="DT35" s="175"/>
      <c r="DU35" s="175"/>
      <c r="DV35" s="175"/>
      <c r="DW35" s="175"/>
      <c r="DX35" s="175"/>
      <c r="DY35" s="175"/>
      <c r="DZ35" s="179">
        <f>Iквартал!$D$6-январь!DR35</f>
        <v>128</v>
      </c>
      <c r="EA35" s="175"/>
      <c r="EB35" s="175"/>
      <c r="EC35" s="175"/>
      <c r="ED35" s="175"/>
      <c r="EE35" s="175"/>
      <c r="EF35" s="175"/>
      <c r="EG35" s="175">
        <f>AM36+AO36+AQ36+AS36+AU36+AW36+AY36+BA36+BC36+BE36+BG36+BI36+BK36+BM36+BO36+BX36+BZ36+CB36+CD36+CF36+CH36+CJ36+CL36+CN36+CP36+CR36+CT36+CV36+CX36+CZ36+DB36</f>
        <v>0</v>
      </c>
      <c r="EH35" s="175"/>
      <c r="EI35" s="175"/>
      <c r="EJ35" s="175"/>
      <c r="EK35" s="175"/>
      <c r="EL35" s="175"/>
      <c r="EM35" s="175"/>
      <c r="EN35" s="175">
        <f>COUNTIF(AL35:DB35,"РП")+COUNTIF(AL35:DB35,"РП/н")</f>
        <v>0</v>
      </c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6"/>
      <c r="FF35" s="180">
        <f>COUNTIF(AL35:BO35,"нн")+COUNTIF(BW35:DB35,"нн")+COUNTIF(AL35:BO35,"б")+COUNTIF(BW35:DB35,"б")+COUNTIF(AL35:BO35,"от")+COUNTIF(BW35:DB35,"от")</f>
        <v>0</v>
      </c>
      <c r="FG35" s="181"/>
      <c r="FH35" s="181"/>
      <c r="FI35" s="181"/>
      <c r="FJ35" s="181"/>
      <c r="FK35" s="181"/>
      <c r="FL35" s="181"/>
      <c r="FM35" s="181"/>
      <c r="FN35" s="181"/>
      <c r="FO35" s="181"/>
      <c r="FP35" s="181">
        <f>IF(FV35=0,0,"Б")</f>
        <v>0</v>
      </c>
      <c r="FQ35" s="181"/>
      <c r="FR35" s="181"/>
      <c r="FS35" s="181"/>
      <c r="FT35" s="181"/>
      <c r="FU35" s="181"/>
      <c r="FV35" s="175">
        <f>IF((COUNTIF(AL35:BO35,"Б")+COUNTIF(BW35:DB35,"Б"))&gt;0,(COUNTIF(AL35:BO35,"Б")+COUNTIF(BW35:DB35,"Б")),)</f>
        <v>0</v>
      </c>
      <c r="FW35" s="175"/>
      <c r="FX35" s="175"/>
      <c r="FY35" s="175"/>
      <c r="FZ35" s="175"/>
      <c r="GA35" s="175"/>
      <c r="GB35" s="175"/>
      <c r="GC35" s="175"/>
      <c r="GD35" s="175"/>
      <c r="GE35" s="176"/>
      <c r="GF35" s="177">
        <f>COUNTIF(AL35:BO35,"В")+COUNTIF(BW35:DB35,"В")</f>
        <v>0</v>
      </c>
      <c r="GG35" s="175"/>
      <c r="GH35" s="175"/>
      <c r="GI35" s="175"/>
      <c r="GJ35" s="175"/>
      <c r="GK35" s="175"/>
      <c r="GL35" s="175"/>
      <c r="GM35" s="175"/>
      <c r="GN35" s="175"/>
      <c r="GO35" s="175"/>
      <c r="GP35" s="175"/>
      <c r="GQ35" s="175"/>
      <c r="GR35" s="176"/>
    </row>
    <row r="36" spans="1:200" s="21" customFormat="1" ht="19.5" customHeight="1" thickBot="1">
      <c r="A36" s="187"/>
      <c r="B36" s="187"/>
      <c r="C36" s="187"/>
      <c r="D36" s="187"/>
      <c r="E36" s="187"/>
      <c r="F36" s="100"/>
      <c r="G36" s="190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5"/>
      <c r="AL36" s="73"/>
      <c r="AM36" s="74"/>
      <c r="AN36" s="75"/>
      <c r="AO36" s="74"/>
      <c r="AP36" s="75"/>
      <c r="AQ36" s="74"/>
      <c r="AR36" s="75"/>
      <c r="AS36" s="74"/>
      <c r="AT36" s="75"/>
      <c r="AU36" s="74"/>
      <c r="AV36" s="75"/>
      <c r="AW36" s="74"/>
      <c r="AX36" s="75"/>
      <c r="AY36" s="74"/>
      <c r="AZ36" s="75"/>
      <c r="BA36" s="74"/>
      <c r="BB36" s="75"/>
      <c r="BC36" s="74"/>
      <c r="BD36" s="75"/>
      <c r="BE36" s="74"/>
      <c r="BF36" s="75"/>
      <c r="BG36" s="74"/>
      <c r="BH36" s="75"/>
      <c r="BI36" s="74"/>
      <c r="BJ36" s="75"/>
      <c r="BK36" s="74"/>
      <c r="BL36" s="75"/>
      <c r="BM36" s="74"/>
      <c r="BN36" s="75"/>
      <c r="BO36" s="74"/>
      <c r="BP36" s="174">
        <f>SUM(AL36:BO36)</f>
        <v>0</v>
      </c>
      <c r="BQ36" s="174"/>
      <c r="BR36" s="174"/>
      <c r="BS36" s="174"/>
      <c r="BT36" s="174"/>
      <c r="BU36" s="174"/>
      <c r="BV36" s="174"/>
      <c r="BW36" s="75"/>
      <c r="BX36" s="74"/>
      <c r="BY36" s="75"/>
      <c r="BZ36" s="74"/>
      <c r="CA36" s="75"/>
      <c r="CB36" s="74"/>
      <c r="CC36" s="75"/>
      <c r="CD36" s="74"/>
      <c r="CE36" s="75"/>
      <c r="CF36" s="74"/>
      <c r="CG36" s="75"/>
      <c r="CH36" s="74"/>
      <c r="CI36" s="75"/>
      <c r="CJ36" s="74"/>
      <c r="CK36" s="75"/>
      <c r="CL36" s="74"/>
      <c r="CM36" s="75"/>
      <c r="CN36" s="74"/>
      <c r="CO36" s="75"/>
      <c r="CP36" s="74"/>
      <c r="CQ36" s="75"/>
      <c r="CR36" s="74"/>
      <c r="CS36" s="75"/>
      <c r="CT36" s="74"/>
      <c r="CU36" s="75"/>
      <c r="CV36" s="74"/>
      <c r="CW36" s="75"/>
      <c r="CX36" s="74"/>
      <c r="CY36" s="75"/>
      <c r="CZ36" s="74"/>
      <c r="DA36" s="75"/>
      <c r="DB36" s="74"/>
      <c r="DC36" s="174">
        <f>SUM(BW36:DB36)</f>
        <v>0</v>
      </c>
      <c r="DD36" s="185"/>
      <c r="DE36" s="185"/>
      <c r="DF36" s="185"/>
      <c r="DG36" s="185"/>
      <c r="DH36" s="185"/>
      <c r="DI36" s="185"/>
      <c r="DJ36" s="185"/>
      <c r="DK36" s="186"/>
      <c r="DL36" s="178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3"/>
      <c r="FF36" s="178"/>
      <c r="FG36" s="172"/>
      <c r="FH36" s="172"/>
      <c r="FI36" s="172"/>
      <c r="FJ36" s="172"/>
      <c r="FK36" s="172"/>
      <c r="FL36" s="172"/>
      <c r="FM36" s="172"/>
      <c r="FN36" s="172"/>
      <c r="FO36" s="172"/>
      <c r="FP36" s="182">
        <f>IF(FV36=0,0,"ОТ")</f>
        <v>0</v>
      </c>
      <c r="FQ36" s="182"/>
      <c r="FR36" s="182"/>
      <c r="FS36" s="182"/>
      <c r="FT36" s="182"/>
      <c r="FU36" s="182"/>
      <c r="FV36" s="172">
        <f>IF((COUNTIF(AL35:BO35,"ОТ")+COUNTIF(BW35:DB35,"ОТ"))&gt;0,(COUNTIF(AL35:BO35,"ОТ")+COUNTIF(BW35:DB35,"ОТ")),)</f>
        <v>0</v>
      </c>
      <c r="FW36" s="172"/>
      <c r="FX36" s="172"/>
      <c r="FY36" s="172"/>
      <c r="FZ36" s="172"/>
      <c r="GA36" s="172"/>
      <c r="GB36" s="172"/>
      <c r="GC36" s="172"/>
      <c r="GD36" s="172"/>
      <c r="GE36" s="173"/>
      <c r="GF36" s="178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3"/>
    </row>
    <row r="37" spans="1:200" s="40" customFormat="1" ht="8.25" customHeight="1">
      <c r="A37" s="33"/>
      <c r="B37" s="33"/>
      <c r="C37" s="33"/>
      <c r="D37" s="33"/>
      <c r="E37" s="33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7"/>
      <c r="BQ37" s="37"/>
      <c r="BR37" s="37"/>
      <c r="BS37" s="37"/>
      <c r="BT37" s="37"/>
      <c r="BU37" s="37"/>
      <c r="BV37" s="37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7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9"/>
      <c r="FQ37" s="39"/>
      <c r="FR37" s="39"/>
      <c r="FS37" s="39"/>
      <c r="FT37" s="39"/>
      <c r="FU37" s="39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</row>
    <row r="38" spans="91:106" s="8" customFormat="1" ht="12">
      <c r="CM38" s="170" t="s">
        <v>7</v>
      </c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</row>
    <row r="39" spans="1:199" s="8" customFormat="1" ht="12">
      <c r="A39" s="170" t="s">
        <v>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2"/>
      <c r="CB39" s="12"/>
      <c r="CC39" s="12"/>
      <c r="CD39" s="12"/>
      <c r="CE39" s="12"/>
      <c r="CF39" s="12"/>
      <c r="CG39" s="1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2"/>
      <c r="FO39" s="167" t="s">
        <v>9</v>
      </c>
      <c r="FP39" s="167"/>
      <c r="FQ39" s="165"/>
      <c r="FR39" s="165"/>
      <c r="FS39" s="165"/>
      <c r="FT39" s="150" t="s">
        <v>9</v>
      </c>
      <c r="FU39" s="150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7">
        <v>20</v>
      </c>
      <c r="GI39" s="167"/>
      <c r="GJ39" s="167"/>
      <c r="GK39" s="167"/>
      <c r="GL39" s="168"/>
      <c r="GM39" s="168"/>
      <c r="GN39" s="168"/>
      <c r="GP39" s="22" t="s">
        <v>153</v>
      </c>
      <c r="GQ39" s="22"/>
    </row>
    <row r="40" spans="24:169" s="2" customFormat="1" ht="11.25" customHeight="1">
      <c r="X40" s="169" t="s">
        <v>10</v>
      </c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V40" s="169" t="s">
        <v>152</v>
      </c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23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DC40" s="169" t="s">
        <v>10</v>
      </c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23"/>
      <c r="DY40" s="169" t="s">
        <v>152</v>
      </c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23"/>
      <c r="EP40" s="169" t="s">
        <v>11</v>
      </c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</row>
    <row r="41" spans="86:199" s="8" customFormat="1" ht="12"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2"/>
      <c r="FO41" s="167" t="s">
        <v>9</v>
      </c>
      <c r="FP41" s="167"/>
      <c r="FQ41" s="165"/>
      <c r="FR41" s="165"/>
      <c r="FS41" s="165"/>
      <c r="FT41" s="150" t="s">
        <v>9</v>
      </c>
      <c r="FU41" s="150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7">
        <v>20</v>
      </c>
      <c r="GI41" s="167"/>
      <c r="GJ41" s="167"/>
      <c r="GK41" s="167"/>
      <c r="GL41" s="168"/>
      <c r="GM41" s="168"/>
      <c r="GN41" s="168"/>
      <c r="GP41" s="22" t="s">
        <v>153</v>
      </c>
      <c r="GQ41" s="22"/>
    </row>
    <row r="42" spans="107:169" s="2" customFormat="1" ht="12.75" customHeight="1">
      <c r="DC42" s="169" t="s">
        <v>10</v>
      </c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23"/>
      <c r="DY42" s="169" t="s">
        <v>152</v>
      </c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23"/>
      <c r="EP42" s="169" t="s">
        <v>11</v>
      </c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</row>
  </sheetData>
  <sheetProtection/>
  <mergeCells count="855">
    <mergeCell ref="AL4:AM4"/>
    <mergeCell ref="CH39:DB39"/>
    <mergeCell ref="CH41:DB41"/>
    <mergeCell ref="CM38:DB38"/>
    <mergeCell ref="CY4:CZ4"/>
    <mergeCell ref="DA4:DB4"/>
    <mergeCell ref="CA4:CB4"/>
    <mergeCell ref="CC4:CD4"/>
    <mergeCell ref="CE4:CF4"/>
    <mergeCell ref="CG4:CH4"/>
    <mergeCell ref="DC4:DK4"/>
    <mergeCell ref="CM4:CN4"/>
    <mergeCell ref="CO4:CP4"/>
    <mergeCell ref="CQ4:CR4"/>
    <mergeCell ref="CS4:CT4"/>
    <mergeCell ref="CU4:CV4"/>
    <mergeCell ref="CW4:CX4"/>
    <mergeCell ref="CI4:CJ4"/>
    <mergeCell ref="CK4:CL4"/>
    <mergeCell ref="BJ4:BK4"/>
    <mergeCell ref="BL4:BM4"/>
    <mergeCell ref="BN4:BO4"/>
    <mergeCell ref="BP4:BV4"/>
    <mergeCell ref="BW4:BX4"/>
    <mergeCell ref="BY4:BZ4"/>
    <mergeCell ref="AX4:AY4"/>
    <mergeCell ref="AZ4:BA4"/>
    <mergeCell ref="BB4:BC4"/>
    <mergeCell ref="BD4:BE4"/>
    <mergeCell ref="BF4:BG4"/>
    <mergeCell ref="BH4:BI4"/>
    <mergeCell ref="AR4:AS4"/>
    <mergeCell ref="AN4:AO4"/>
    <mergeCell ref="AP4:AQ4"/>
    <mergeCell ref="AT4:AU4"/>
    <mergeCell ref="AV4:AW4"/>
    <mergeCell ref="AR9:AS9"/>
    <mergeCell ref="AT9:AU9"/>
    <mergeCell ref="AV9:AW9"/>
    <mergeCell ref="A1:CL1"/>
    <mergeCell ref="A3:F7"/>
    <mergeCell ref="G3:X7"/>
    <mergeCell ref="Y3:AK7"/>
    <mergeCell ref="AL3:CL3"/>
    <mergeCell ref="CM3:DK3"/>
    <mergeCell ref="AX5:AY7"/>
    <mergeCell ref="AZ5:BA7"/>
    <mergeCell ref="BB5:BC7"/>
    <mergeCell ref="BD5:BE7"/>
    <mergeCell ref="DL3:FE3"/>
    <mergeCell ref="FF3:FO7"/>
    <mergeCell ref="FP3:GE3"/>
    <mergeCell ref="GF3:GR7"/>
    <mergeCell ref="AL5:AM7"/>
    <mergeCell ref="AN5:AO7"/>
    <mergeCell ref="AP5:AQ7"/>
    <mergeCell ref="AR5:AS7"/>
    <mergeCell ref="AT5:AU7"/>
    <mergeCell ref="AV5:AW7"/>
    <mergeCell ref="BF5:BG7"/>
    <mergeCell ref="BH5:BI7"/>
    <mergeCell ref="BJ5:BK7"/>
    <mergeCell ref="BL5:BM7"/>
    <mergeCell ref="BN5:BO7"/>
    <mergeCell ref="BP5:BV7"/>
    <mergeCell ref="BW5:BX7"/>
    <mergeCell ref="BY5:BZ7"/>
    <mergeCell ref="CA5:CB7"/>
    <mergeCell ref="CC5:CD7"/>
    <mergeCell ref="CE5:CF7"/>
    <mergeCell ref="CG5:CH7"/>
    <mergeCell ref="CI5:CJ7"/>
    <mergeCell ref="CK5:CL7"/>
    <mergeCell ref="CM5:CN7"/>
    <mergeCell ref="CO5:CP7"/>
    <mergeCell ref="CQ5:CR7"/>
    <mergeCell ref="CS5:CT7"/>
    <mergeCell ref="CU5:CV7"/>
    <mergeCell ref="CW5:CX7"/>
    <mergeCell ref="CY5:CZ7"/>
    <mergeCell ref="DA5:DB7"/>
    <mergeCell ref="DC5:DK7"/>
    <mergeCell ref="DL5:DQ5"/>
    <mergeCell ref="DR5:FE5"/>
    <mergeCell ref="FP5:FU7"/>
    <mergeCell ref="FV5:GE7"/>
    <mergeCell ref="DL6:DQ7"/>
    <mergeCell ref="DR6:DY6"/>
    <mergeCell ref="DZ6:FE6"/>
    <mergeCell ref="DR7:DY7"/>
    <mergeCell ref="DZ7:EF7"/>
    <mergeCell ref="EG7:EM7"/>
    <mergeCell ref="EN7:EY7"/>
    <mergeCell ref="EZ7:FE7"/>
    <mergeCell ref="A8:F8"/>
    <mergeCell ref="G8:X8"/>
    <mergeCell ref="Y8:AK8"/>
    <mergeCell ref="AL8:BO8"/>
    <mergeCell ref="BP8:BV8"/>
    <mergeCell ref="BW8:CH8"/>
    <mergeCell ref="CI8:CL8"/>
    <mergeCell ref="CM8:DB8"/>
    <mergeCell ref="DC8:DK8"/>
    <mergeCell ref="DL8:DQ8"/>
    <mergeCell ref="DR8:DY8"/>
    <mergeCell ref="DZ8:EF8"/>
    <mergeCell ref="EG8:EM8"/>
    <mergeCell ref="EN8:EY8"/>
    <mergeCell ref="EZ8:FE8"/>
    <mergeCell ref="FF8:FO8"/>
    <mergeCell ref="FP8:FU8"/>
    <mergeCell ref="FV8:GE8"/>
    <mergeCell ref="GF8:GR8"/>
    <mergeCell ref="A9:F10"/>
    <mergeCell ref="G9:X10"/>
    <mergeCell ref="Y9:AK10"/>
    <mergeCell ref="AL9:AM9"/>
    <mergeCell ref="AN9:AO9"/>
    <mergeCell ref="AP9:AQ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V9"/>
    <mergeCell ref="BW9:BX9"/>
    <mergeCell ref="BY9:BZ9"/>
    <mergeCell ref="CE9:CF9"/>
    <mergeCell ref="CG9:CH9"/>
    <mergeCell ref="CI9:CJ9"/>
    <mergeCell ref="CK9:CL9"/>
    <mergeCell ref="CM9:CN9"/>
    <mergeCell ref="CO9:CP9"/>
    <mergeCell ref="GF9:GR10"/>
    <mergeCell ref="EN9:EY10"/>
    <mergeCell ref="EZ9:FE10"/>
    <mergeCell ref="DC10:DK10"/>
    <mergeCell ref="FF10:FO10"/>
    <mergeCell ref="FV10:GE10"/>
    <mergeCell ref="FF9:FO9"/>
    <mergeCell ref="FP9:FU9"/>
    <mergeCell ref="AR11:AS11"/>
    <mergeCell ref="AT11:AU11"/>
    <mergeCell ref="AV11:AW11"/>
    <mergeCell ref="AX11:AY11"/>
    <mergeCell ref="DC9:DK9"/>
    <mergeCell ref="FV9:GE9"/>
    <mergeCell ref="CQ9:CR9"/>
    <mergeCell ref="CS9:CT9"/>
    <mergeCell ref="CU9:CV9"/>
    <mergeCell ref="CW9:CX9"/>
    <mergeCell ref="FP10:FU10"/>
    <mergeCell ref="DL9:DQ10"/>
    <mergeCell ref="DR9:DY10"/>
    <mergeCell ref="DZ9:EF10"/>
    <mergeCell ref="EG9:EM10"/>
    <mergeCell ref="BP10:BV10"/>
    <mergeCell ref="CY9:CZ9"/>
    <mergeCell ref="DA9:DB9"/>
    <mergeCell ref="CA9:CB9"/>
    <mergeCell ref="CC9:CD9"/>
    <mergeCell ref="A11:F12"/>
    <mergeCell ref="G11:X12"/>
    <mergeCell ref="Y11:AK12"/>
    <mergeCell ref="AL11:AM11"/>
    <mergeCell ref="AN11:AO11"/>
    <mergeCell ref="AP11:AQ11"/>
    <mergeCell ref="AZ11:BA11"/>
    <mergeCell ref="BB11:BC11"/>
    <mergeCell ref="BD11:BE11"/>
    <mergeCell ref="BF11:BG11"/>
    <mergeCell ref="BH11:BI11"/>
    <mergeCell ref="BJ11:BK11"/>
    <mergeCell ref="CM11:CN11"/>
    <mergeCell ref="CO11:CP11"/>
    <mergeCell ref="CQ11:CR11"/>
    <mergeCell ref="BL11:BM11"/>
    <mergeCell ref="BN11:BO11"/>
    <mergeCell ref="BP11:BV11"/>
    <mergeCell ref="BW11:BX11"/>
    <mergeCell ref="BY11:BZ11"/>
    <mergeCell ref="CA11:CB11"/>
    <mergeCell ref="CU11:CV11"/>
    <mergeCell ref="CW11:CX11"/>
    <mergeCell ref="CY11:CZ11"/>
    <mergeCell ref="DA11:DB11"/>
    <mergeCell ref="DC11:DK11"/>
    <mergeCell ref="CC11:CD11"/>
    <mergeCell ref="CE11:CF11"/>
    <mergeCell ref="CG11:CH11"/>
    <mergeCell ref="CI11:CJ11"/>
    <mergeCell ref="CK11:CL11"/>
    <mergeCell ref="FV11:GE11"/>
    <mergeCell ref="GF11:GR12"/>
    <mergeCell ref="DC12:DK12"/>
    <mergeCell ref="FF12:FO12"/>
    <mergeCell ref="FP12:FU12"/>
    <mergeCell ref="FV12:GE12"/>
    <mergeCell ref="DL11:DQ12"/>
    <mergeCell ref="DR11:DY12"/>
    <mergeCell ref="DZ11:EF12"/>
    <mergeCell ref="A13:F14"/>
    <mergeCell ref="G13:X14"/>
    <mergeCell ref="Y13:AK14"/>
    <mergeCell ref="AL13:AM13"/>
    <mergeCell ref="AN13:AO13"/>
    <mergeCell ref="AP13:AQ13"/>
    <mergeCell ref="AR13:AS13"/>
    <mergeCell ref="AT13:AU13"/>
    <mergeCell ref="AV13:AW13"/>
    <mergeCell ref="EG11:EM12"/>
    <mergeCell ref="FF11:FO11"/>
    <mergeCell ref="FP11:FU11"/>
    <mergeCell ref="BP12:BV12"/>
    <mergeCell ref="EN11:EY12"/>
    <mergeCell ref="EZ11:FE12"/>
    <mergeCell ref="CS11:CT11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V13"/>
    <mergeCell ref="BW13:BX13"/>
    <mergeCell ref="BY13:BZ13"/>
    <mergeCell ref="DA13:DB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GF13:GR14"/>
    <mergeCell ref="DC14:DK14"/>
    <mergeCell ref="FF14:FO14"/>
    <mergeCell ref="FP14:FU14"/>
    <mergeCell ref="EN13:EY14"/>
    <mergeCell ref="EZ13:FE14"/>
    <mergeCell ref="FF13:FO13"/>
    <mergeCell ref="FV14:GE14"/>
    <mergeCell ref="DL13:DQ14"/>
    <mergeCell ref="DR13:DY14"/>
    <mergeCell ref="DZ13:EF14"/>
    <mergeCell ref="EG13:EM14"/>
    <mergeCell ref="BP14:BV14"/>
    <mergeCell ref="DC13:DK13"/>
    <mergeCell ref="FV13:GE13"/>
    <mergeCell ref="CQ13:CR13"/>
    <mergeCell ref="CS13:CT13"/>
    <mergeCell ref="FP13:FU13"/>
    <mergeCell ref="A15:F16"/>
    <mergeCell ref="G15:X16"/>
    <mergeCell ref="Y15:AK16"/>
    <mergeCell ref="AL15:AM15"/>
    <mergeCell ref="AN15:AO15"/>
    <mergeCell ref="AP15:AQ15"/>
    <mergeCell ref="CU13:CV13"/>
    <mergeCell ref="CW13:CX13"/>
    <mergeCell ref="CY13:CZ13"/>
    <mergeCell ref="BN15:BO15"/>
    <mergeCell ref="AR15:AS15"/>
    <mergeCell ref="AT15:AU15"/>
    <mergeCell ref="AV15:AW15"/>
    <mergeCell ref="AX15:AY15"/>
    <mergeCell ref="AZ15:BA15"/>
    <mergeCell ref="BB15:BC15"/>
    <mergeCell ref="BW15:BX15"/>
    <mergeCell ref="BY15:BZ15"/>
    <mergeCell ref="CA15:CB15"/>
    <mergeCell ref="CC15:CD15"/>
    <mergeCell ref="CE15:CF15"/>
    <mergeCell ref="BD15:BE15"/>
    <mergeCell ref="BF15:BG15"/>
    <mergeCell ref="BH15:BI15"/>
    <mergeCell ref="BJ15:BK15"/>
    <mergeCell ref="BL15:BM15"/>
    <mergeCell ref="GF15:GR16"/>
    <mergeCell ref="DC16:DK16"/>
    <mergeCell ref="FF16:FO16"/>
    <mergeCell ref="FP16:FU16"/>
    <mergeCell ref="CG15:CH15"/>
    <mergeCell ref="CI15:CJ15"/>
    <mergeCell ref="CK15:CL15"/>
    <mergeCell ref="CM15:CN15"/>
    <mergeCell ref="CO15:CP15"/>
    <mergeCell ref="CQ15:CR15"/>
    <mergeCell ref="BP16:BV16"/>
    <mergeCell ref="EN15:EY16"/>
    <mergeCell ref="EZ15:FE16"/>
    <mergeCell ref="CW15:CX15"/>
    <mergeCell ref="CY15:CZ15"/>
    <mergeCell ref="DA15:DB15"/>
    <mergeCell ref="DC15:DK15"/>
    <mergeCell ref="CS15:CT15"/>
    <mergeCell ref="CU15:CV15"/>
    <mergeCell ref="BP15:BV15"/>
    <mergeCell ref="FV16:GE16"/>
    <mergeCell ref="DL15:DQ16"/>
    <mergeCell ref="DR15:DY16"/>
    <mergeCell ref="DZ15:EF16"/>
    <mergeCell ref="EG15:EM16"/>
    <mergeCell ref="FF15:FO15"/>
    <mergeCell ref="FP15:FU15"/>
    <mergeCell ref="FV15:GE15"/>
    <mergeCell ref="A17:F18"/>
    <mergeCell ref="G17:X18"/>
    <mergeCell ref="Y17:AK18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AR19:AS19"/>
    <mergeCell ref="AT19:AU19"/>
    <mergeCell ref="BB17:BC17"/>
    <mergeCell ref="BD17:BE17"/>
    <mergeCell ref="BF17:BG17"/>
    <mergeCell ref="BH17:BI17"/>
    <mergeCell ref="BJ17:BK17"/>
    <mergeCell ref="BL17:BM17"/>
    <mergeCell ref="CS17:CT17"/>
    <mergeCell ref="BN17:BO17"/>
    <mergeCell ref="BP17:BV17"/>
    <mergeCell ref="BW17:BX17"/>
    <mergeCell ref="BY17:BZ17"/>
    <mergeCell ref="CA17:CB17"/>
    <mergeCell ref="CC17:CD17"/>
    <mergeCell ref="DA17:DB17"/>
    <mergeCell ref="DC17:DK17"/>
    <mergeCell ref="FV17:GE17"/>
    <mergeCell ref="CE17:CF17"/>
    <mergeCell ref="CG17:CH17"/>
    <mergeCell ref="CI17:CJ17"/>
    <mergeCell ref="CK17:CL17"/>
    <mergeCell ref="CM17:CN17"/>
    <mergeCell ref="CO17:CP17"/>
    <mergeCell ref="CQ17:CR17"/>
    <mergeCell ref="BP18:BV18"/>
    <mergeCell ref="GF17:GR18"/>
    <mergeCell ref="DC18:DK18"/>
    <mergeCell ref="FF18:FO18"/>
    <mergeCell ref="FP18:FU18"/>
    <mergeCell ref="EN17:EY18"/>
    <mergeCell ref="EZ17:FE18"/>
    <mergeCell ref="CU17:CV17"/>
    <mergeCell ref="CW17:CX17"/>
    <mergeCell ref="CY17:CZ17"/>
    <mergeCell ref="FV18:GE18"/>
    <mergeCell ref="DL17:DQ18"/>
    <mergeCell ref="DR17:DY18"/>
    <mergeCell ref="DZ17:EF18"/>
    <mergeCell ref="EG17:EM18"/>
    <mergeCell ref="FF17:FO17"/>
    <mergeCell ref="FP17:FU17"/>
    <mergeCell ref="A19:F20"/>
    <mergeCell ref="G19:X20"/>
    <mergeCell ref="Y19:AK20"/>
    <mergeCell ref="AL19:AM19"/>
    <mergeCell ref="AN19:AO19"/>
    <mergeCell ref="AP19:AQ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V19"/>
    <mergeCell ref="BW19:BX19"/>
    <mergeCell ref="CW19:CX19"/>
    <mergeCell ref="CY19:CZ19"/>
    <mergeCell ref="BY19:BZ19"/>
    <mergeCell ref="CA19:CB19"/>
    <mergeCell ref="CC19:CD19"/>
    <mergeCell ref="CE19:CF19"/>
    <mergeCell ref="CG19:CH19"/>
    <mergeCell ref="CI19:CJ19"/>
    <mergeCell ref="CK19:CL19"/>
    <mergeCell ref="CM19:CN19"/>
    <mergeCell ref="GF19:GR20"/>
    <mergeCell ref="DC20:DK20"/>
    <mergeCell ref="FF20:FO20"/>
    <mergeCell ref="FP20:FU20"/>
    <mergeCell ref="FV20:GE20"/>
    <mergeCell ref="DL19:DQ20"/>
    <mergeCell ref="BP20:BV20"/>
    <mergeCell ref="EN19:EY20"/>
    <mergeCell ref="EZ19:FE20"/>
    <mergeCell ref="DA19:DB19"/>
    <mergeCell ref="DC19:DK19"/>
    <mergeCell ref="FV19:GE19"/>
    <mergeCell ref="CO19:CP19"/>
    <mergeCell ref="CQ19:CR19"/>
    <mergeCell ref="CS19:CT19"/>
    <mergeCell ref="CU19:CV19"/>
    <mergeCell ref="DR19:DY20"/>
    <mergeCell ref="DZ19:EF20"/>
    <mergeCell ref="EG19:EM20"/>
    <mergeCell ref="FF19:FO19"/>
    <mergeCell ref="FP19:FU19"/>
    <mergeCell ref="A21:F22"/>
    <mergeCell ref="G21:X22"/>
    <mergeCell ref="Y21:AK22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CQ21:CR21"/>
    <mergeCell ref="CS21:CT21"/>
    <mergeCell ref="BN21:BO21"/>
    <mergeCell ref="BP21:BV21"/>
    <mergeCell ref="BW21:BX21"/>
    <mergeCell ref="BY21:BZ21"/>
    <mergeCell ref="CA21:CB21"/>
    <mergeCell ref="CC21:CD21"/>
    <mergeCell ref="CE21:CF21"/>
    <mergeCell ref="CG21:CH21"/>
    <mergeCell ref="CI21:CJ21"/>
    <mergeCell ref="CK21:CL21"/>
    <mergeCell ref="CM21:CN21"/>
    <mergeCell ref="CO21:CP21"/>
    <mergeCell ref="GF21:GR22"/>
    <mergeCell ref="DC22:DK22"/>
    <mergeCell ref="FF22:FO22"/>
    <mergeCell ref="FP22:FU22"/>
    <mergeCell ref="EN21:EY22"/>
    <mergeCell ref="EZ21:FE22"/>
    <mergeCell ref="DC21:DK21"/>
    <mergeCell ref="FV21:GE21"/>
    <mergeCell ref="FF21:FO21"/>
    <mergeCell ref="FP21:FU21"/>
    <mergeCell ref="FV22:GE22"/>
    <mergeCell ref="DL21:DQ22"/>
    <mergeCell ref="DR21:DY22"/>
    <mergeCell ref="DZ21:EF22"/>
    <mergeCell ref="EG21:EM22"/>
    <mergeCell ref="BP22:BV22"/>
    <mergeCell ref="CU21:CV21"/>
    <mergeCell ref="CW21:CX21"/>
    <mergeCell ref="CY21:CZ21"/>
    <mergeCell ref="DA21:DB21"/>
    <mergeCell ref="A23:F24"/>
    <mergeCell ref="G23:X24"/>
    <mergeCell ref="Y23:AK24"/>
    <mergeCell ref="AL23:AM23"/>
    <mergeCell ref="AN23:AO23"/>
    <mergeCell ref="AP23:AQ23"/>
    <mergeCell ref="BN23:BO23"/>
    <mergeCell ref="AR23:AS23"/>
    <mergeCell ref="AT23:AU23"/>
    <mergeCell ref="AV23:AW23"/>
    <mergeCell ref="AX23:AY23"/>
    <mergeCell ref="AZ23:BA23"/>
    <mergeCell ref="BB23:BC23"/>
    <mergeCell ref="BW23:BX23"/>
    <mergeCell ref="BY23:BZ23"/>
    <mergeCell ref="CA23:CB23"/>
    <mergeCell ref="CC23:CD23"/>
    <mergeCell ref="CE23:CF23"/>
    <mergeCell ref="BD23:BE23"/>
    <mergeCell ref="BF23:BG23"/>
    <mergeCell ref="BH23:BI23"/>
    <mergeCell ref="BJ23:BK23"/>
    <mergeCell ref="BL23:BM23"/>
    <mergeCell ref="GF23:GR24"/>
    <mergeCell ref="DC24:DK24"/>
    <mergeCell ref="FF24:FO24"/>
    <mergeCell ref="FP24:FU24"/>
    <mergeCell ref="CG23:CH23"/>
    <mergeCell ref="CI23:CJ23"/>
    <mergeCell ref="CK23:CL23"/>
    <mergeCell ref="CM23:CN23"/>
    <mergeCell ref="CO23:CP23"/>
    <mergeCell ref="CQ23:CR23"/>
    <mergeCell ref="BP24:BV24"/>
    <mergeCell ref="EN23:EY24"/>
    <mergeCell ref="EZ23:FE24"/>
    <mergeCell ref="CW23:CX23"/>
    <mergeCell ref="CY23:CZ23"/>
    <mergeCell ref="DA23:DB23"/>
    <mergeCell ref="DC23:DK23"/>
    <mergeCell ref="CS23:CT23"/>
    <mergeCell ref="CU23:CV23"/>
    <mergeCell ref="BP23:BV23"/>
    <mergeCell ref="FV24:GE24"/>
    <mergeCell ref="DL23:DQ24"/>
    <mergeCell ref="DR23:DY24"/>
    <mergeCell ref="DZ23:EF24"/>
    <mergeCell ref="EG23:EM24"/>
    <mergeCell ref="FF23:FO23"/>
    <mergeCell ref="FP23:FU23"/>
    <mergeCell ref="FV23:GE23"/>
    <mergeCell ref="A25:F26"/>
    <mergeCell ref="G25:X26"/>
    <mergeCell ref="Y25:AK26"/>
    <mergeCell ref="AL25:AM25"/>
    <mergeCell ref="AN25:AO25"/>
    <mergeCell ref="AP25:AQ25"/>
    <mergeCell ref="BN25:BO25"/>
    <mergeCell ref="AR25:AS25"/>
    <mergeCell ref="AT25:AU25"/>
    <mergeCell ref="AV25:AW25"/>
    <mergeCell ref="AX25:AY25"/>
    <mergeCell ref="AZ25:BA25"/>
    <mergeCell ref="BB25:BC25"/>
    <mergeCell ref="BW25:BX25"/>
    <mergeCell ref="BY25:BZ25"/>
    <mergeCell ref="CA25:CB25"/>
    <mergeCell ref="CC25:CD25"/>
    <mergeCell ref="CE25:CF25"/>
    <mergeCell ref="BD25:BE25"/>
    <mergeCell ref="BF25:BG25"/>
    <mergeCell ref="BH25:BI25"/>
    <mergeCell ref="BJ25:BK25"/>
    <mergeCell ref="BL25:BM25"/>
    <mergeCell ref="GF25:GR26"/>
    <mergeCell ref="DC26:DK26"/>
    <mergeCell ref="FF26:FO26"/>
    <mergeCell ref="FP26:FU26"/>
    <mergeCell ref="CG25:CH25"/>
    <mergeCell ref="CI25:CJ25"/>
    <mergeCell ref="CK25:CL25"/>
    <mergeCell ref="CM25:CN25"/>
    <mergeCell ref="CO25:CP25"/>
    <mergeCell ref="CQ25:CR25"/>
    <mergeCell ref="BP26:BV26"/>
    <mergeCell ref="EN25:EY26"/>
    <mergeCell ref="EZ25:FE26"/>
    <mergeCell ref="CW25:CX25"/>
    <mergeCell ref="CY25:CZ25"/>
    <mergeCell ref="DA25:DB25"/>
    <mergeCell ref="DC25:DK25"/>
    <mergeCell ref="CS25:CT25"/>
    <mergeCell ref="CU25:CV25"/>
    <mergeCell ref="BP25:BV25"/>
    <mergeCell ref="FV26:GE26"/>
    <mergeCell ref="DL25:DQ26"/>
    <mergeCell ref="DR25:DY26"/>
    <mergeCell ref="DZ25:EF26"/>
    <mergeCell ref="EG25:EM26"/>
    <mergeCell ref="FF25:FO25"/>
    <mergeCell ref="FP25:FU25"/>
    <mergeCell ref="FV25:GE25"/>
    <mergeCell ref="A27:F28"/>
    <mergeCell ref="G27:X28"/>
    <mergeCell ref="Y27:AK28"/>
    <mergeCell ref="AL27:AM27"/>
    <mergeCell ref="AN27:AO27"/>
    <mergeCell ref="AP27:AQ27"/>
    <mergeCell ref="BN27:BO27"/>
    <mergeCell ref="AR27:AS27"/>
    <mergeCell ref="AT27:AU27"/>
    <mergeCell ref="AV27:AW27"/>
    <mergeCell ref="AX27:AY27"/>
    <mergeCell ref="AZ27:BA27"/>
    <mergeCell ref="BB27:BC27"/>
    <mergeCell ref="BW27:BX27"/>
    <mergeCell ref="BY27:BZ27"/>
    <mergeCell ref="CA27:CB27"/>
    <mergeCell ref="CC27:CD27"/>
    <mergeCell ref="CE27:CF27"/>
    <mergeCell ref="BD27:BE27"/>
    <mergeCell ref="BF27:BG27"/>
    <mergeCell ref="BH27:BI27"/>
    <mergeCell ref="BJ27:BK27"/>
    <mergeCell ref="BL27:BM27"/>
    <mergeCell ref="GF27:GR28"/>
    <mergeCell ref="DC28:DK28"/>
    <mergeCell ref="FF28:FO28"/>
    <mergeCell ref="FP28:FU28"/>
    <mergeCell ref="CG27:CH27"/>
    <mergeCell ref="CI27:CJ27"/>
    <mergeCell ref="CK27:CL27"/>
    <mergeCell ref="CM27:CN27"/>
    <mergeCell ref="CO27:CP27"/>
    <mergeCell ref="CQ27:CR27"/>
    <mergeCell ref="BP28:BV28"/>
    <mergeCell ref="EN27:EY28"/>
    <mergeCell ref="EZ27:FE28"/>
    <mergeCell ref="CW27:CX27"/>
    <mergeCell ref="CY27:CZ27"/>
    <mergeCell ref="DA27:DB27"/>
    <mergeCell ref="DC27:DK27"/>
    <mergeCell ref="CS27:CT27"/>
    <mergeCell ref="CU27:CV27"/>
    <mergeCell ref="BP27:BV27"/>
    <mergeCell ref="FV28:GE28"/>
    <mergeCell ref="DL27:DQ28"/>
    <mergeCell ref="DR27:DY28"/>
    <mergeCell ref="DZ27:EF28"/>
    <mergeCell ref="EG27:EM28"/>
    <mergeCell ref="FF27:FO27"/>
    <mergeCell ref="FP27:FU27"/>
    <mergeCell ref="FV27:GE27"/>
    <mergeCell ref="A29:F30"/>
    <mergeCell ref="G29:X30"/>
    <mergeCell ref="Y29:AK30"/>
    <mergeCell ref="AL29:AM29"/>
    <mergeCell ref="AN29:AO29"/>
    <mergeCell ref="AP29:AQ29"/>
    <mergeCell ref="BN29:BO29"/>
    <mergeCell ref="AR29:AS29"/>
    <mergeCell ref="AT29:AU29"/>
    <mergeCell ref="AV29:AW29"/>
    <mergeCell ref="AX29:AY29"/>
    <mergeCell ref="AZ29:BA29"/>
    <mergeCell ref="BB29:BC29"/>
    <mergeCell ref="BW29:BX29"/>
    <mergeCell ref="BY29:BZ29"/>
    <mergeCell ref="CA29:CB29"/>
    <mergeCell ref="CC29:CD29"/>
    <mergeCell ref="CE29:CF29"/>
    <mergeCell ref="BD29:BE29"/>
    <mergeCell ref="BF29:BG29"/>
    <mergeCell ref="BH29:BI29"/>
    <mergeCell ref="BJ29:BK29"/>
    <mergeCell ref="BL29:BM29"/>
    <mergeCell ref="GF29:GR30"/>
    <mergeCell ref="DC30:DK30"/>
    <mergeCell ref="FF30:FO30"/>
    <mergeCell ref="FP30:FU30"/>
    <mergeCell ref="CG29:CH29"/>
    <mergeCell ref="CI29:CJ29"/>
    <mergeCell ref="CK29:CL29"/>
    <mergeCell ref="CM29:CN29"/>
    <mergeCell ref="CO29:CP29"/>
    <mergeCell ref="CQ29:CR29"/>
    <mergeCell ref="BP30:BV30"/>
    <mergeCell ref="EN29:EY30"/>
    <mergeCell ref="EZ29:FE30"/>
    <mergeCell ref="CW29:CX29"/>
    <mergeCell ref="CY29:CZ29"/>
    <mergeCell ref="DA29:DB29"/>
    <mergeCell ref="DC29:DK29"/>
    <mergeCell ref="CS29:CT29"/>
    <mergeCell ref="CU29:CV29"/>
    <mergeCell ref="BP29:BV29"/>
    <mergeCell ref="FV30:GE30"/>
    <mergeCell ref="DL29:DQ30"/>
    <mergeCell ref="DR29:DY30"/>
    <mergeCell ref="DZ29:EF30"/>
    <mergeCell ref="EG29:EM30"/>
    <mergeCell ref="FF29:FO29"/>
    <mergeCell ref="FP29:FU29"/>
    <mergeCell ref="FV29:GE29"/>
    <mergeCell ref="A31:F32"/>
    <mergeCell ref="G31:X32"/>
    <mergeCell ref="Y31:AK32"/>
    <mergeCell ref="AL31:AM31"/>
    <mergeCell ref="AN31:AO31"/>
    <mergeCell ref="AP31:AQ31"/>
    <mergeCell ref="BN31:BO31"/>
    <mergeCell ref="AR31:AS31"/>
    <mergeCell ref="AT31:AU31"/>
    <mergeCell ref="AV31:AW31"/>
    <mergeCell ref="AX31:AY31"/>
    <mergeCell ref="AZ31:BA31"/>
    <mergeCell ref="BB31:BC31"/>
    <mergeCell ref="BW31:BX31"/>
    <mergeCell ref="BY31:BZ31"/>
    <mergeCell ref="CA31:CB31"/>
    <mergeCell ref="CC31:CD31"/>
    <mergeCell ref="CE31:CF31"/>
    <mergeCell ref="BD31:BE31"/>
    <mergeCell ref="BF31:BG31"/>
    <mergeCell ref="BH31:BI31"/>
    <mergeCell ref="BJ31:BK31"/>
    <mergeCell ref="BL31:BM31"/>
    <mergeCell ref="GF31:GR32"/>
    <mergeCell ref="DC32:DK32"/>
    <mergeCell ref="FF32:FO32"/>
    <mergeCell ref="FP32:FU32"/>
    <mergeCell ref="CG31:CH31"/>
    <mergeCell ref="CI31:CJ31"/>
    <mergeCell ref="CK31:CL31"/>
    <mergeCell ref="CM31:CN31"/>
    <mergeCell ref="CO31:CP31"/>
    <mergeCell ref="CQ31:CR31"/>
    <mergeCell ref="BP32:BV32"/>
    <mergeCell ref="EN31:EY32"/>
    <mergeCell ref="EZ31:FE32"/>
    <mergeCell ref="CW31:CX31"/>
    <mergeCell ref="CY31:CZ31"/>
    <mergeCell ref="DA31:DB31"/>
    <mergeCell ref="DC31:DK31"/>
    <mergeCell ref="CS31:CT31"/>
    <mergeCell ref="CU31:CV31"/>
    <mergeCell ref="BP31:BV31"/>
    <mergeCell ref="FV32:GE32"/>
    <mergeCell ref="DL31:DQ32"/>
    <mergeCell ref="DR31:DY32"/>
    <mergeCell ref="DZ31:EF32"/>
    <mergeCell ref="EG31:EM32"/>
    <mergeCell ref="FF31:FO31"/>
    <mergeCell ref="FP31:FU31"/>
    <mergeCell ref="FV31:GE31"/>
    <mergeCell ref="A33:F34"/>
    <mergeCell ref="G33:X34"/>
    <mergeCell ref="Y33:AK34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CS33:CT33"/>
    <mergeCell ref="CU33:CV33"/>
    <mergeCell ref="BP33:BV33"/>
    <mergeCell ref="BW33:BX33"/>
    <mergeCell ref="BY33:BZ33"/>
    <mergeCell ref="CA33:CB33"/>
    <mergeCell ref="CC33:CD33"/>
    <mergeCell ref="CE33:CF33"/>
    <mergeCell ref="FV33:GE33"/>
    <mergeCell ref="GF33:GR34"/>
    <mergeCell ref="DC34:DK34"/>
    <mergeCell ref="FF34:FO34"/>
    <mergeCell ref="FP34:FU34"/>
    <mergeCell ref="CG33:CH33"/>
    <mergeCell ref="CI33:CJ33"/>
    <mergeCell ref="CK33:CL33"/>
    <mergeCell ref="CM33:CN33"/>
    <mergeCell ref="CO33:CP33"/>
    <mergeCell ref="FF33:FO33"/>
    <mergeCell ref="FP33:FU33"/>
    <mergeCell ref="BP34:BV34"/>
    <mergeCell ref="EN33:EY34"/>
    <mergeCell ref="EZ33:FE34"/>
    <mergeCell ref="CW33:CX33"/>
    <mergeCell ref="CY33:CZ33"/>
    <mergeCell ref="DA33:DB33"/>
    <mergeCell ref="DC33:DK33"/>
    <mergeCell ref="CQ33:CR33"/>
    <mergeCell ref="AL35:AM35"/>
    <mergeCell ref="AN35:AO35"/>
    <mergeCell ref="AP35:AQ35"/>
    <mergeCell ref="AR35:AS35"/>
    <mergeCell ref="AT35:AU35"/>
    <mergeCell ref="FV34:GE34"/>
    <mergeCell ref="DL33:DQ34"/>
    <mergeCell ref="DR33:DY34"/>
    <mergeCell ref="DZ33:EF34"/>
    <mergeCell ref="EG33:EM34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V35"/>
    <mergeCell ref="BW35:BX35"/>
    <mergeCell ref="BY35:BZ35"/>
    <mergeCell ref="CA35:CB35"/>
    <mergeCell ref="CC35:CD35"/>
    <mergeCell ref="CE35:CF35"/>
    <mergeCell ref="CG35:CH35"/>
    <mergeCell ref="CI35:CJ35"/>
    <mergeCell ref="CK35:CL35"/>
    <mergeCell ref="CM35:CN35"/>
    <mergeCell ref="CO35:CP35"/>
    <mergeCell ref="CQ35:CR35"/>
    <mergeCell ref="CS35:CT35"/>
    <mergeCell ref="CU35:CV35"/>
    <mergeCell ref="CW35:CX35"/>
    <mergeCell ref="CY35:CZ35"/>
    <mergeCell ref="DA35:DB35"/>
    <mergeCell ref="DC35:DK35"/>
    <mergeCell ref="DL35:DQ36"/>
    <mergeCell ref="DR35:DY36"/>
    <mergeCell ref="DC36:DK36"/>
    <mergeCell ref="FV35:GE35"/>
    <mergeCell ref="GF35:GR36"/>
    <mergeCell ref="DZ35:EF36"/>
    <mergeCell ref="EG35:EM36"/>
    <mergeCell ref="EN35:EY36"/>
    <mergeCell ref="EZ35:FE36"/>
    <mergeCell ref="FF35:FO35"/>
    <mergeCell ref="FP35:FU35"/>
    <mergeCell ref="FF36:FO36"/>
    <mergeCell ref="FP36:FU36"/>
    <mergeCell ref="FV39:GG39"/>
    <mergeCell ref="A39:W39"/>
    <mergeCell ref="X39:AT39"/>
    <mergeCell ref="AV39:BF39"/>
    <mergeCell ref="BI39:BZ39"/>
    <mergeCell ref="FV36:GE36"/>
    <mergeCell ref="BP36:BV36"/>
    <mergeCell ref="A35:F36"/>
    <mergeCell ref="G35:X36"/>
    <mergeCell ref="Y35:AK36"/>
    <mergeCell ref="DC39:DV39"/>
    <mergeCell ref="DY39:EM39"/>
    <mergeCell ref="EP39:FM39"/>
    <mergeCell ref="FO39:FP39"/>
    <mergeCell ref="FQ39:FS39"/>
    <mergeCell ref="FT39:FU39"/>
    <mergeCell ref="FQ41:FS41"/>
    <mergeCell ref="FT41:FU41"/>
    <mergeCell ref="GH39:GK39"/>
    <mergeCell ref="GL39:GN39"/>
    <mergeCell ref="X40:AT40"/>
    <mergeCell ref="AV40:BF40"/>
    <mergeCell ref="BI40:BZ40"/>
    <mergeCell ref="DC40:DV40"/>
    <mergeCell ref="DY40:EM40"/>
    <mergeCell ref="EP40:FM40"/>
    <mergeCell ref="FV41:GG41"/>
    <mergeCell ref="GH41:GK41"/>
    <mergeCell ref="GL41:GN41"/>
    <mergeCell ref="DC42:DV42"/>
    <mergeCell ref="DY42:EM42"/>
    <mergeCell ref="EP42:FM42"/>
    <mergeCell ref="DC41:DV41"/>
    <mergeCell ref="DY41:EM41"/>
    <mergeCell ref="EP41:FM41"/>
    <mergeCell ref="FO41:FP41"/>
  </mergeCells>
  <conditionalFormatting sqref="BW9:DA9 BW11:DA11 BW13:DA13 BW15:DA15 BW17:DA17 BW19:DA19 BW21:DA21 BW23:DA23 BW25:DA25 BW27:DA27 BW29:DA29 BW31:DA31 BW33:DA33 BW35:DA35 AL9:BO9 AL11:BO11 AL13:BO13 AL15:BO15 AL17:BO17 AL19:BO19 AL21:BO21 AL23:BO23 AL25:BO25 AL27:BO27 AL29:BO29 AL31:BO31 AL33:BO33 AL35:BO35">
    <cfRule type="expression" priority="3" dxfId="2" stopIfTrue="1">
      <formula>OR(AL$4=0,AL$4="")</formula>
    </cfRule>
  </conditionalFormatting>
  <conditionalFormatting sqref="BW4:DA4 AL4:BO4">
    <cfRule type="expression" priority="4" dxfId="0" stopIfTrue="1">
      <formula>WEEKDAY($AL5,2)&gt;5</formula>
    </cfRule>
    <cfRule type="cellIs" priority="23" dxfId="1" operator="equal" stopIfTrue="1">
      <formula>""</formula>
    </cfRule>
  </conditionalFormatting>
  <printOptions/>
  <pageMargins left="0.36" right="0.16" top="0.47" bottom="0.3" header="0.31496062992125984" footer="0.19"/>
  <pageSetup fitToHeight="1" fitToWidth="1" horizontalDpi="600" verticalDpi="6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42"/>
  <sheetViews>
    <sheetView zoomScalePageLayoutView="0" workbookViewId="0" topLeftCell="A8">
      <selection activeCell="AL9" sqref="AL9:DK36"/>
    </sheetView>
  </sheetViews>
  <sheetFormatPr defaultColWidth="0.74609375" defaultRowHeight="12.75"/>
  <cols>
    <col min="1" max="16" width="0.74609375" style="1" customWidth="1"/>
    <col min="17" max="17" width="5.875" style="1" customWidth="1"/>
    <col min="18" max="37" width="0.74609375" style="1" customWidth="1"/>
    <col min="38" max="67" width="1.75390625" style="1" customWidth="1"/>
    <col min="68" max="70" width="0.74609375" style="1" customWidth="1"/>
    <col min="71" max="71" width="3.00390625" style="1" customWidth="1"/>
    <col min="72" max="74" width="0.74609375" style="1" customWidth="1"/>
    <col min="75" max="106" width="1.75390625" style="1" customWidth="1"/>
    <col min="107" max="129" width="0.74609375" style="1" customWidth="1"/>
    <col min="130" max="136" width="2.75390625" style="1" customWidth="1"/>
    <col min="137" max="16384" width="0.74609375" style="1" customWidth="1"/>
  </cols>
  <sheetData>
    <row r="1" spans="1:200" s="6" customFormat="1" ht="14.25" customHeight="1">
      <c r="A1" s="131" t="s">
        <v>146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GR1" s="4" t="s">
        <v>70</v>
      </c>
    </row>
    <row r="2" s="8" customFormat="1" ht="5.25" customHeight="1" thickBot="1"/>
    <row r="3" spans="1:200" s="8" customFormat="1" ht="24.75" customHeight="1">
      <c r="A3" s="237" t="s">
        <v>154</v>
      </c>
      <c r="B3" s="237"/>
      <c r="C3" s="237"/>
      <c r="D3" s="237"/>
      <c r="E3" s="237"/>
      <c r="F3" s="238"/>
      <c r="G3" s="239" t="s">
        <v>147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 t="s">
        <v>148</v>
      </c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2"/>
      <c r="AL3" s="244" t="s">
        <v>160</v>
      </c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6"/>
      <c r="CM3" s="247" t="s">
        <v>161</v>
      </c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8"/>
      <c r="DL3" s="226" t="s">
        <v>76</v>
      </c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8"/>
      <c r="FF3" s="229" t="s">
        <v>155</v>
      </c>
      <c r="FG3" s="230"/>
      <c r="FH3" s="230"/>
      <c r="FI3" s="230"/>
      <c r="FJ3" s="230"/>
      <c r="FK3" s="230"/>
      <c r="FL3" s="230"/>
      <c r="FM3" s="230"/>
      <c r="FN3" s="230"/>
      <c r="FO3" s="230"/>
      <c r="FP3" s="232" t="s">
        <v>77</v>
      </c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3"/>
      <c r="GF3" s="229" t="s">
        <v>80</v>
      </c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230"/>
      <c r="GR3" s="234"/>
    </row>
    <row r="4" spans="1:200" s="8" customFormat="1" ht="12">
      <c r="A4" s="237"/>
      <c r="B4" s="237"/>
      <c r="C4" s="237"/>
      <c r="D4" s="237"/>
      <c r="E4" s="237"/>
      <c r="F4" s="238"/>
      <c r="G4" s="241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43"/>
      <c r="AL4" s="259">
        <f>ISNA(MATCH(AL5,прд,0))+(WEEKDAY(AL5,2)&lt;6)*ISNA(MATCH(AL5,Р_В,0))-1</f>
        <v>1</v>
      </c>
      <c r="AM4" s="256"/>
      <c r="AN4" s="255">
        <f>ISNA(MATCH(AN5,прд,0))+(WEEKDAY(AN5,2)&lt;6)*ISNA(MATCH(AN5,Р_В,0))-1</f>
        <v>1</v>
      </c>
      <c r="AO4" s="256"/>
      <c r="AP4" s="255">
        <f>ISNA(MATCH(AP5,прд,0))+(WEEKDAY(AP5,2)&lt;6)*ISNA(MATCH(AP5,Р_В,0))-1</f>
        <v>1</v>
      </c>
      <c r="AQ4" s="256"/>
      <c r="AR4" s="255">
        <f>ISNA(MATCH(AR5,прд,0))+(WEEKDAY(AR5,2)&lt;6)*ISNA(MATCH(AR5,Р_В,0))-1</f>
        <v>0</v>
      </c>
      <c r="AS4" s="256"/>
      <c r="AT4" s="255">
        <f>ISNA(MATCH(AT5,прд,0))+(WEEKDAY(AT5,2)&lt;6)*ISNA(MATCH(AT5,Р_В,0))-1</f>
        <v>0</v>
      </c>
      <c r="AU4" s="256"/>
      <c r="AV4" s="255">
        <f>ISNA(MATCH(AV5,прд,0))+(WEEKDAY(AV5,2)&lt;6)*ISNA(MATCH(AV5,Р_В,0))-1</f>
        <v>1</v>
      </c>
      <c r="AW4" s="256"/>
      <c r="AX4" s="255">
        <f>ISNA(MATCH(AX5,прд,0))+(WEEKDAY(AX5,2)&lt;6)*ISNA(MATCH(AX5,Р_В,0))-1</f>
        <v>1</v>
      </c>
      <c r="AY4" s="256"/>
      <c r="AZ4" s="255">
        <f>ISNA(MATCH(AZ5,прд,0))+(WEEKDAY(AZ5,2)&lt;6)*ISNA(MATCH(AZ5,Р_В,0))-1</f>
        <v>1</v>
      </c>
      <c r="BA4" s="256"/>
      <c r="BB4" s="255">
        <f>ISNA(MATCH(BB5,прд,0))+(WEEKDAY(BB5,2)&lt;6)*ISNA(MATCH(BB5,Р_В,0))-1</f>
        <v>1</v>
      </c>
      <c r="BC4" s="256"/>
      <c r="BD4" s="255">
        <f>ISNA(MATCH(BD5,прд,0))+(WEEKDAY(BD5,2)&lt;6)*ISNA(MATCH(BD5,Р_В,0))-1</f>
        <v>1</v>
      </c>
      <c r="BE4" s="256"/>
      <c r="BF4" s="255">
        <f>ISNA(MATCH(BF5,прд,0))+(WEEKDAY(BF5,2)&lt;6)*ISNA(MATCH(BF5,Р_В,0))-1</f>
        <v>0</v>
      </c>
      <c r="BG4" s="256"/>
      <c r="BH4" s="255">
        <f>ISNA(MATCH(BH5,прд,0))+(WEEKDAY(BH5,2)&lt;6)*ISNA(MATCH(BH5,Р_В,0))-1</f>
        <v>0</v>
      </c>
      <c r="BI4" s="256"/>
      <c r="BJ4" s="255">
        <f>ISNA(MATCH(BJ5,прд,0))+(WEEKDAY(BJ5,2)&lt;6)*ISNA(MATCH(BJ5,Р_В,0))-1</f>
        <v>1</v>
      </c>
      <c r="BK4" s="256"/>
      <c r="BL4" s="255">
        <f>ISNA(MATCH(BL5,прд,0))+(WEEKDAY(BL5,2)&lt;6)*ISNA(MATCH(BL5,Р_В,0))-1</f>
        <v>1</v>
      </c>
      <c r="BM4" s="256"/>
      <c r="BN4" s="255">
        <f>ISNA(MATCH(BN5,прд,0))+(WEEKDAY(BN5,2)&lt;6)*ISNA(MATCH(BN5,Р_В,0))-1</f>
        <v>1</v>
      </c>
      <c r="BO4" s="256"/>
      <c r="BP4" s="256"/>
      <c r="BQ4" s="256"/>
      <c r="BR4" s="256"/>
      <c r="BS4" s="256"/>
      <c r="BT4" s="256"/>
      <c r="BU4" s="256"/>
      <c r="BV4" s="256"/>
      <c r="BW4" s="255">
        <f>ISNA(MATCH(BW5,прд,0))+(WEEKDAY(BW5,2)&lt;6)*ISNA(MATCH(BW5,Р_В,0))-1</f>
        <v>1</v>
      </c>
      <c r="BX4" s="256"/>
      <c r="BY4" s="255">
        <f>ISNA(MATCH(BY5,прд,0))+(WEEKDAY(BY5,2)&lt;6)*ISNA(MATCH(BY5,Р_В,0))-1</f>
        <v>1</v>
      </c>
      <c r="BZ4" s="256"/>
      <c r="CA4" s="255">
        <f>ISNA(MATCH(CA5,прд,0))+(WEEKDAY(CA5,2)&lt;6)*ISNA(MATCH(CA5,Р_В,0))-1</f>
        <v>0</v>
      </c>
      <c r="CB4" s="256"/>
      <c r="CC4" s="255">
        <f>ISNA(MATCH(CC5,прд,0))+(WEEKDAY(CC5,2)&lt;6)*ISNA(MATCH(CC5,Р_В,0))-1</f>
        <v>0</v>
      </c>
      <c r="CD4" s="256"/>
      <c r="CE4" s="255">
        <f>ISNA(MATCH(CE5,прд,0))+(WEEKDAY(CE5,2)&lt;6)*ISNA(MATCH(CE5,Р_В,0))-1</f>
        <v>1</v>
      </c>
      <c r="CF4" s="256"/>
      <c r="CG4" s="255">
        <f>ISNA(MATCH(CG5,прд,0))+(WEEKDAY(CG5,2)&lt;6)*ISNA(MATCH(CG5,Р_В,0))-1</f>
        <v>1</v>
      </c>
      <c r="CH4" s="256"/>
      <c r="CI4" s="255">
        <f>ISNA(MATCH(CI5,прд,0))+(WEEKDAY(CI5,2)&lt;6)*ISNA(MATCH(CI5,Р_В,0))-1</f>
        <v>1</v>
      </c>
      <c r="CJ4" s="256"/>
      <c r="CK4" s="255">
        <f>ISNA(MATCH(CK5,прд,0))+(WEEKDAY(CK5,2)&lt;6)*ISNA(MATCH(CK5,Р_В,0))-1</f>
        <v>0</v>
      </c>
      <c r="CL4" s="256"/>
      <c r="CM4" s="255">
        <f>ISNA(MATCH(CM5,прд,0))+(WEEKDAY(CM5,2)&lt;6)*ISNA(MATCH(CM5,Р_В,0))-1</f>
        <v>1</v>
      </c>
      <c r="CN4" s="256"/>
      <c r="CO4" s="255">
        <f>ISNA(MATCH(CO5,прд,0))+(WEEKDAY(CO5,2)&lt;6)*ISNA(MATCH(CO5,Р_В,0))-1</f>
        <v>0</v>
      </c>
      <c r="CP4" s="256"/>
      <c r="CQ4" s="255">
        <f>ISNA(MATCH(CQ5,прд,0))+(WEEKDAY(CQ5,2)&lt;6)*ISNA(MATCH(CQ5,Р_В,0))-1</f>
        <v>0</v>
      </c>
      <c r="CR4" s="256"/>
      <c r="CS4" s="255">
        <f>ISNA(MATCH(CS5,прд,0))+(WEEKDAY(CS5,2)&lt;6)*ISNA(MATCH(CS5,Р_В,0))-1</f>
        <v>1</v>
      </c>
      <c r="CT4" s="256"/>
      <c r="CU4" s="255">
        <f>ISNA(MATCH(CU5,прд,0))+(WEEKDAY(CU5,2)&lt;6)*ISNA(MATCH(CU5,Р_В,0))-1</f>
        <v>1</v>
      </c>
      <c r="CV4" s="256"/>
      <c r="CW4" s="255">
        <f>ISNA(MATCH(CW5,прд,0))+(WEEKDAY(CW5,2)&lt;6)*ISNA(MATCH(CW5,Р_В,0))-1</f>
        <v>1</v>
      </c>
      <c r="CX4" s="256"/>
      <c r="CY4" s="255">
        <f>ISNA(MATCH(CY5,прд,0))+(WEEKDAY(CY5,2)&lt;6)*ISNA(MATCH(CY5,Р_В,0))-1</f>
        <v>1</v>
      </c>
      <c r="CZ4" s="256"/>
      <c r="DA4" s="255">
        <f>ISNA(MATCH(DA5,прд,0))+(WEEKDAY(DA5,2)&lt;6)*ISNA(MATCH(DA5,Р_В,0))-1</f>
        <v>1</v>
      </c>
      <c r="DB4" s="256"/>
      <c r="DC4" s="257"/>
      <c r="DD4" s="257"/>
      <c r="DE4" s="257"/>
      <c r="DF4" s="257"/>
      <c r="DG4" s="257"/>
      <c r="DH4" s="257"/>
      <c r="DI4" s="257"/>
      <c r="DJ4" s="257"/>
      <c r="DK4" s="258"/>
      <c r="DL4" s="69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70"/>
      <c r="FF4" s="188"/>
      <c r="FG4" s="189"/>
      <c r="FH4" s="189"/>
      <c r="FI4" s="189"/>
      <c r="FJ4" s="189"/>
      <c r="FK4" s="189"/>
      <c r="FL4" s="189"/>
      <c r="FM4" s="189"/>
      <c r="FN4" s="189"/>
      <c r="FO4" s="231"/>
      <c r="FP4" s="27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71"/>
      <c r="GF4" s="188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204"/>
    </row>
    <row r="5" spans="1:200" s="8" customFormat="1" ht="12" customHeight="1">
      <c r="A5" s="237"/>
      <c r="B5" s="237"/>
      <c r="C5" s="237"/>
      <c r="D5" s="237"/>
      <c r="E5" s="237"/>
      <c r="F5" s="238"/>
      <c r="G5" s="241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43"/>
      <c r="AL5" s="235">
        <v>40940</v>
      </c>
      <c r="AM5" s="214"/>
      <c r="AN5" s="222">
        <f>AL5+1</f>
        <v>40941</v>
      </c>
      <c r="AO5" s="223"/>
      <c r="AP5" s="222">
        <f>AN5+1</f>
        <v>40942</v>
      </c>
      <c r="AQ5" s="223"/>
      <c r="AR5" s="222">
        <f>AP5+1</f>
        <v>40943</v>
      </c>
      <c r="AS5" s="223"/>
      <c r="AT5" s="222">
        <f>AR5+1</f>
        <v>40944</v>
      </c>
      <c r="AU5" s="223"/>
      <c r="AV5" s="222">
        <f>AT5+1</f>
        <v>40945</v>
      </c>
      <c r="AW5" s="223"/>
      <c r="AX5" s="222">
        <f>AV5+1</f>
        <v>40946</v>
      </c>
      <c r="AY5" s="223"/>
      <c r="AZ5" s="222">
        <f>AX5+1</f>
        <v>40947</v>
      </c>
      <c r="BA5" s="223"/>
      <c r="BB5" s="222">
        <f>AZ5+1</f>
        <v>40948</v>
      </c>
      <c r="BC5" s="223"/>
      <c r="BD5" s="222">
        <f>BB5+1</f>
        <v>40949</v>
      </c>
      <c r="BE5" s="223"/>
      <c r="BF5" s="222">
        <f>BD5+1</f>
        <v>40950</v>
      </c>
      <c r="BG5" s="223"/>
      <c r="BH5" s="222">
        <f>BF5+1</f>
        <v>40951</v>
      </c>
      <c r="BI5" s="223"/>
      <c r="BJ5" s="222">
        <f>BH5+1</f>
        <v>40952</v>
      </c>
      <c r="BK5" s="223"/>
      <c r="BL5" s="222">
        <f>BJ5+1</f>
        <v>40953</v>
      </c>
      <c r="BM5" s="223"/>
      <c r="BN5" s="222">
        <f>BL5+1</f>
        <v>40954</v>
      </c>
      <c r="BO5" s="223"/>
      <c r="BP5" s="216" t="s">
        <v>159</v>
      </c>
      <c r="BQ5" s="216"/>
      <c r="BR5" s="216"/>
      <c r="BS5" s="216"/>
      <c r="BT5" s="216"/>
      <c r="BU5" s="216"/>
      <c r="BV5" s="216"/>
      <c r="BW5" s="214">
        <f>BN5+1</f>
        <v>40955</v>
      </c>
      <c r="BX5" s="214"/>
      <c r="BY5" s="214">
        <f>BW5+1</f>
        <v>40956</v>
      </c>
      <c r="BZ5" s="214"/>
      <c r="CA5" s="214">
        <f>BY5+1</f>
        <v>40957</v>
      </c>
      <c r="CB5" s="214"/>
      <c r="CC5" s="214">
        <f>CA5+1</f>
        <v>40958</v>
      </c>
      <c r="CD5" s="214"/>
      <c r="CE5" s="214">
        <f>CC5+1</f>
        <v>40959</v>
      </c>
      <c r="CF5" s="214"/>
      <c r="CG5" s="214">
        <f>CE5+1</f>
        <v>40960</v>
      </c>
      <c r="CH5" s="214"/>
      <c r="CI5" s="214">
        <f>CG5+1</f>
        <v>40961</v>
      </c>
      <c r="CJ5" s="214"/>
      <c r="CK5" s="214">
        <f>CI5+1</f>
        <v>40962</v>
      </c>
      <c r="CL5" s="214"/>
      <c r="CM5" s="214">
        <f>CK5+1</f>
        <v>40963</v>
      </c>
      <c r="CN5" s="214"/>
      <c r="CO5" s="214">
        <f>CM5+1</f>
        <v>40964</v>
      </c>
      <c r="CP5" s="214"/>
      <c r="CQ5" s="214">
        <f>CO5+1</f>
        <v>40965</v>
      </c>
      <c r="CR5" s="214"/>
      <c r="CS5" s="214">
        <f>CQ5+1</f>
        <v>40966</v>
      </c>
      <c r="CT5" s="214"/>
      <c r="CU5" s="214">
        <f>CS5+1</f>
        <v>40967</v>
      </c>
      <c r="CV5" s="214"/>
      <c r="CW5" s="214">
        <f>CU5+1</f>
        <v>40968</v>
      </c>
      <c r="CX5" s="214"/>
      <c r="CY5" s="214">
        <f>CW5+1</f>
        <v>40969</v>
      </c>
      <c r="CZ5" s="214"/>
      <c r="DA5" s="214">
        <f>CY5+1</f>
        <v>40970</v>
      </c>
      <c r="DB5" s="214"/>
      <c r="DC5" s="216" t="s">
        <v>158</v>
      </c>
      <c r="DD5" s="216"/>
      <c r="DE5" s="216"/>
      <c r="DF5" s="216"/>
      <c r="DG5" s="216"/>
      <c r="DH5" s="216"/>
      <c r="DI5" s="216"/>
      <c r="DJ5" s="216"/>
      <c r="DK5" s="217"/>
      <c r="DL5" s="220" t="s">
        <v>71</v>
      </c>
      <c r="DM5" s="221"/>
      <c r="DN5" s="221"/>
      <c r="DO5" s="221"/>
      <c r="DP5" s="221"/>
      <c r="DQ5" s="221"/>
      <c r="DR5" s="207" t="s">
        <v>75</v>
      </c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8"/>
      <c r="FF5" s="188"/>
      <c r="FG5" s="189"/>
      <c r="FH5" s="189"/>
      <c r="FI5" s="189"/>
      <c r="FJ5" s="189"/>
      <c r="FK5" s="189"/>
      <c r="FL5" s="189"/>
      <c r="FM5" s="189"/>
      <c r="FN5" s="189"/>
      <c r="FO5" s="189"/>
      <c r="FP5" s="209" t="s">
        <v>78</v>
      </c>
      <c r="FQ5" s="209"/>
      <c r="FR5" s="209"/>
      <c r="FS5" s="209"/>
      <c r="FT5" s="209"/>
      <c r="FU5" s="209"/>
      <c r="FV5" s="209" t="s">
        <v>149</v>
      </c>
      <c r="FW5" s="209"/>
      <c r="FX5" s="209"/>
      <c r="FY5" s="209"/>
      <c r="FZ5" s="209"/>
      <c r="GA5" s="209"/>
      <c r="GB5" s="209"/>
      <c r="GC5" s="209"/>
      <c r="GD5" s="209"/>
      <c r="GE5" s="210"/>
      <c r="GF5" s="188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204"/>
    </row>
    <row r="6" spans="1:200" s="8" customFormat="1" ht="12" customHeight="1">
      <c r="A6" s="237"/>
      <c r="B6" s="237"/>
      <c r="C6" s="237"/>
      <c r="D6" s="237"/>
      <c r="E6" s="237"/>
      <c r="F6" s="238"/>
      <c r="G6" s="241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43"/>
      <c r="AL6" s="236"/>
      <c r="AM6" s="215"/>
      <c r="AN6" s="222"/>
      <c r="AO6" s="223"/>
      <c r="AP6" s="222"/>
      <c r="AQ6" s="223"/>
      <c r="AR6" s="222"/>
      <c r="AS6" s="223"/>
      <c r="AT6" s="222"/>
      <c r="AU6" s="223"/>
      <c r="AV6" s="222"/>
      <c r="AW6" s="223"/>
      <c r="AX6" s="222"/>
      <c r="AY6" s="223"/>
      <c r="AZ6" s="222"/>
      <c r="BA6" s="223"/>
      <c r="BB6" s="222"/>
      <c r="BC6" s="223"/>
      <c r="BD6" s="222"/>
      <c r="BE6" s="223"/>
      <c r="BF6" s="222"/>
      <c r="BG6" s="223"/>
      <c r="BH6" s="222"/>
      <c r="BI6" s="223"/>
      <c r="BJ6" s="222"/>
      <c r="BK6" s="223"/>
      <c r="BL6" s="222"/>
      <c r="BM6" s="223"/>
      <c r="BN6" s="222"/>
      <c r="BO6" s="223"/>
      <c r="BP6" s="218"/>
      <c r="BQ6" s="218"/>
      <c r="BR6" s="218"/>
      <c r="BS6" s="218"/>
      <c r="BT6" s="218"/>
      <c r="BU6" s="218"/>
      <c r="BV6" s="218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8"/>
      <c r="DD6" s="218"/>
      <c r="DE6" s="218"/>
      <c r="DF6" s="218"/>
      <c r="DG6" s="218"/>
      <c r="DH6" s="218"/>
      <c r="DI6" s="218"/>
      <c r="DJ6" s="218"/>
      <c r="DK6" s="219"/>
      <c r="DL6" s="211"/>
      <c r="DM6" s="212"/>
      <c r="DN6" s="212"/>
      <c r="DO6" s="212"/>
      <c r="DP6" s="212"/>
      <c r="DQ6" s="212"/>
      <c r="DR6" s="213" t="s">
        <v>72</v>
      </c>
      <c r="DS6" s="213"/>
      <c r="DT6" s="213"/>
      <c r="DU6" s="213"/>
      <c r="DV6" s="213"/>
      <c r="DW6" s="213"/>
      <c r="DX6" s="213"/>
      <c r="DY6" s="213"/>
      <c r="DZ6" s="175" t="s">
        <v>74</v>
      </c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6"/>
      <c r="FF6" s="188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204"/>
      <c r="GF6" s="188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204"/>
    </row>
    <row r="7" spans="1:200" ht="55.5" customHeight="1">
      <c r="A7" s="237"/>
      <c r="B7" s="237"/>
      <c r="C7" s="237"/>
      <c r="D7" s="237"/>
      <c r="E7" s="237"/>
      <c r="F7" s="238"/>
      <c r="G7" s="241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43"/>
      <c r="AL7" s="236"/>
      <c r="AM7" s="215"/>
      <c r="AN7" s="224"/>
      <c r="AO7" s="225"/>
      <c r="AP7" s="224"/>
      <c r="AQ7" s="225"/>
      <c r="AR7" s="224"/>
      <c r="AS7" s="225"/>
      <c r="AT7" s="224"/>
      <c r="AU7" s="225"/>
      <c r="AV7" s="224"/>
      <c r="AW7" s="225"/>
      <c r="AX7" s="224"/>
      <c r="AY7" s="225"/>
      <c r="AZ7" s="224"/>
      <c r="BA7" s="225"/>
      <c r="BB7" s="224"/>
      <c r="BC7" s="225"/>
      <c r="BD7" s="224"/>
      <c r="BE7" s="225"/>
      <c r="BF7" s="224"/>
      <c r="BG7" s="225"/>
      <c r="BH7" s="224"/>
      <c r="BI7" s="225"/>
      <c r="BJ7" s="224"/>
      <c r="BK7" s="225"/>
      <c r="BL7" s="224"/>
      <c r="BM7" s="225"/>
      <c r="BN7" s="224"/>
      <c r="BO7" s="225"/>
      <c r="BP7" s="218"/>
      <c r="BQ7" s="218"/>
      <c r="BR7" s="218"/>
      <c r="BS7" s="218"/>
      <c r="BT7" s="218"/>
      <c r="BU7" s="218"/>
      <c r="BV7" s="218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8"/>
      <c r="DD7" s="218"/>
      <c r="DE7" s="218"/>
      <c r="DF7" s="218"/>
      <c r="DG7" s="218"/>
      <c r="DH7" s="218"/>
      <c r="DI7" s="218"/>
      <c r="DJ7" s="218"/>
      <c r="DK7" s="219"/>
      <c r="DL7" s="211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189" t="s">
        <v>73</v>
      </c>
      <c r="EA7" s="189"/>
      <c r="EB7" s="189"/>
      <c r="EC7" s="189"/>
      <c r="ED7" s="189"/>
      <c r="EE7" s="189"/>
      <c r="EF7" s="189"/>
      <c r="EG7" s="189" t="s">
        <v>151</v>
      </c>
      <c r="EH7" s="189"/>
      <c r="EI7" s="189"/>
      <c r="EJ7" s="189"/>
      <c r="EK7" s="189"/>
      <c r="EL7" s="189"/>
      <c r="EM7" s="189"/>
      <c r="EN7" s="189" t="s">
        <v>150</v>
      </c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204"/>
      <c r="FF7" s="188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204"/>
      <c r="GF7" s="188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204"/>
    </row>
    <row r="8" spans="1:200" s="3" customFormat="1" ht="11.25" customHeight="1" thickBot="1">
      <c r="A8" s="175">
        <v>1</v>
      </c>
      <c r="B8" s="175"/>
      <c r="C8" s="175"/>
      <c r="D8" s="175"/>
      <c r="E8" s="175"/>
      <c r="F8" s="205"/>
      <c r="G8" s="177">
        <v>2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>
        <v>3</v>
      </c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6"/>
      <c r="AL8" s="177">
        <v>4</v>
      </c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99">
        <v>5</v>
      </c>
      <c r="BQ8" s="199"/>
      <c r="BR8" s="199"/>
      <c r="BS8" s="199"/>
      <c r="BT8" s="199"/>
      <c r="BU8" s="199"/>
      <c r="BV8" s="199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175">
        <v>6</v>
      </c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99">
        <v>7</v>
      </c>
      <c r="DD8" s="199"/>
      <c r="DE8" s="199"/>
      <c r="DF8" s="199"/>
      <c r="DG8" s="199"/>
      <c r="DH8" s="199"/>
      <c r="DI8" s="199"/>
      <c r="DJ8" s="199"/>
      <c r="DK8" s="200"/>
      <c r="DL8" s="177">
        <v>8</v>
      </c>
      <c r="DM8" s="175"/>
      <c r="DN8" s="175"/>
      <c r="DO8" s="175"/>
      <c r="DP8" s="175"/>
      <c r="DQ8" s="175"/>
      <c r="DR8" s="175">
        <v>9</v>
      </c>
      <c r="DS8" s="175"/>
      <c r="DT8" s="175"/>
      <c r="DU8" s="175"/>
      <c r="DV8" s="175"/>
      <c r="DW8" s="175"/>
      <c r="DX8" s="175"/>
      <c r="DY8" s="175"/>
      <c r="DZ8" s="175">
        <v>10</v>
      </c>
      <c r="EA8" s="175"/>
      <c r="EB8" s="175"/>
      <c r="EC8" s="175"/>
      <c r="ED8" s="175"/>
      <c r="EE8" s="175"/>
      <c r="EF8" s="175"/>
      <c r="EG8" s="175">
        <v>11</v>
      </c>
      <c r="EH8" s="175"/>
      <c r="EI8" s="175"/>
      <c r="EJ8" s="175"/>
      <c r="EK8" s="175"/>
      <c r="EL8" s="175"/>
      <c r="EM8" s="175"/>
      <c r="EN8" s="175">
        <v>12</v>
      </c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>
        <v>13</v>
      </c>
      <c r="FA8" s="175"/>
      <c r="FB8" s="175"/>
      <c r="FC8" s="175"/>
      <c r="FD8" s="175"/>
      <c r="FE8" s="176"/>
      <c r="FF8" s="177">
        <v>14</v>
      </c>
      <c r="FG8" s="175"/>
      <c r="FH8" s="175"/>
      <c r="FI8" s="175"/>
      <c r="FJ8" s="175"/>
      <c r="FK8" s="175"/>
      <c r="FL8" s="175"/>
      <c r="FM8" s="175"/>
      <c r="FN8" s="175"/>
      <c r="FO8" s="175"/>
      <c r="FP8" s="175">
        <v>15</v>
      </c>
      <c r="FQ8" s="175"/>
      <c r="FR8" s="175"/>
      <c r="FS8" s="175"/>
      <c r="FT8" s="175"/>
      <c r="FU8" s="175"/>
      <c r="FV8" s="175">
        <v>16</v>
      </c>
      <c r="FW8" s="175"/>
      <c r="FX8" s="175"/>
      <c r="FY8" s="175"/>
      <c r="FZ8" s="175"/>
      <c r="GA8" s="175"/>
      <c r="GB8" s="175"/>
      <c r="GC8" s="175"/>
      <c r="GD8" s="175"/>
      <c r="GE8" s="176"/>
      <c r="GF8" s="177">
        <v>17</v>
      </c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6"/>
    </row>
    <row r="9" spans="1:200" s="20" customFormat="1" ht="19.5" customHeight="1">
      <c r="A9" s="187" t="s">
        <v>168</v>
      </c>
      <c r="B9" s="187"/>
      <c r="C9" s="187"/>
      <c r="D9" s="187"/>
      <c r="E9" s="187"/>
      <c r="F9" s="100"/>
      <c r="G9" s="188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202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199">
        <f>COUNTIF(AL9:BO9,"Я")+COUNTIF(AL9:BO9,"РВ")+COUNTIF(AL9:BO9,"я/н")+COUNTIF(AL9:BO9,"РП")</f>
        <v>0</v>
      </c>
      <c r="BQ9" s="199"/>
      <c r="BR9" s="199"/>
      <c r="BS9" s="199"/>
      <c r="BT9" s="199"/>
      <c r="BU9" s="199"/>
      <c r="BV9" s="199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199">
        <f>COUNTIF(BW9:DB9,"Я")+COUNTIF(BW9:DB9,"РВ")</f>
        <v>0</v>
      </c>
      <c r="DD9" s="199"/>
      <c r="DE9" s="199"/>
      <c r="DF9" s="199"/>
      <c r="DG9" s="199"/>
      <c r="DH9" s="199"/>
      <c r="DI9" s="199"/>
      <c r="DJ9" s="199"/>
      <c r="DK9" s="200"/>
      <c r="DL9" s="177">
        <f>BP9+DC9</f>
        <v>0</v>
      </c>
      <c r="DM9" s="175"/>
      <c r="DN9" s="175"/>
      <c r="DO9" s="175"/>
      <c r="DP9" s="175"/>
      <c r="DQ9" s="175"/>
      <c r="DR9" s="179">
        <f>BP10+DC10</f>
        <v>0</v>
      </c>
      <c r="DS9" s="175"/>
      <c r="DT9" s="175"/>
      <c r="DU9" s="175"/>
      <c r="DV9" s="175"/>
      <c r="DW9" s="175"/>
      <c r="DX9" s="175"/>
      <c r="DY9" s="175"/>
      <c r="DZ9" s="179">
        <f>Iквартал!$E$6-февраль!DR9</f>
        <v>159</v>
      </c>
      <c r="EA9" s="175"/>
      <c r="EB9" s="175"/>
      <c r="EC9" s="175"/>
      <c r="ED9" s="175"/>
      <c r="EE9" s="175"/>
      <c r="EF9" s="175"/>
      <c r="EG9" s="175">
        <f>AM10+AO10+AQ10+AS10+AU10+AW10+AY10+BA10+BC10+BE10+BG10+BI10+BK10+BM10+BO10+BX10+BZ10+CB10+CD10+CF10+CH10+CJ10+CL10+CN10+CP10+CR10+CT10+CV10+CX10+CZ10+DB10</f>
        <v>0</v>
      </c>
      <c r="EH9" s="175"/>
      <c r="EI9" s="175"/>
      <c r="EJ9" s="175"/>
      <c r="EK9" s="175"/>
      <c r="EL9" s="175"/>
      <c r="EM9" s="175"/>
      <c r="EN9" s="175">
        <f>COUNTIF(AL9:DB9,"РП")+COUNTIF(AL9:DB9,"РП/н")</f>
        <v>0</v>
      </c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6"/>
      <c r="FF9" s="180">
        <f>COUNTIF(AL9:BO9,"нн")+COUNTIF(BW9:DB9,"нн")+COUNTIF(AL9:BO9,"б")+COUNTIF(BW9:DB9,"б")+COUNTIF(AL9:BO9,"от")+COUNTIF(BW9:DB9,"от")</f>
        <v>0</v>
      </c>
      <c r="FG9" s="181"/>
      <c r="FH9" s="181"/>
      <c r="FI9" s="181"/>
      <c r="FJ9" s="181"/>
      <c r="FK9" s="181"/>
      <c r="FL9" s="181"/>
      <c r="FM9" s="181"/>
      <c r="FN9" s="181"/>
      <c r="FO9" s="181"/>
      <c r="FP9" s="181">
        <f>IF(FV9=0,0,"Б")</f>
        <v>0</v>
      </c>
      <c r="FQ9" s="181"/>
      <c r="FR9" s="181"/>
      <c r="FS9" s="181"/>
      <c r="FT9" s="181"/>
      <c r="FU9" s="181"/>
      <c r="FV9" s="175">
        <f>IF((COUNTIF(AL9:BO9,"Б")+COUNTIF(BW9:DB9,"Б"))&gt;0,(COUNTIF(AL9:BO9,"Б")+COUNTIF(BW9:DB9,"Б")),)</f>
        <v>0</v>
      </c>
      <c r="FW9" s="175"/>
      <c r="FX9" s="175"/>
      <c r="FY9" s="175"/>
      <c r="FZ9" s="175"/>
      <c r="GA9" s="175"/>
      <c r="GB9" s="175"/>
      <c r="GC9" s="175"/>
      <c r="GD9" s="175"/>
      <c r="GE9" s="176"/>
      <c r="GF9" s="177">
        <f>COUNTIF(AL9:BO9,"В")+COUNTIF(BW9:DB9,"В")</f>
        <v>0</v>
      </c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6"/>
    </row>
    <row r="10" spans="1:200" s="19" customFormat="1" ht="24.75" customHeight="1" thickBot="1">
      <c r="A10" s="187"/>
      <c r="B10" s="187"/>
      <c r="C10" s="187"/>
      <c r="D10" s="187"/>
      <c r="E10" s="187"/>
      <c r="F10" s="100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3"/>
      <c r="AL10" s="72"/>
      <c r="AM10" s="41"/>
      <c r="AN10" s="28"/>
      <c r="AO10" s="41"/>
      <c r="AP10" s="28"/>
      <c r="AQ10" s="41"/>
      <c r="AR10" s="28"/>
      <c r="AS10" s="41"/>
      <c r="AT10" s="28"/>
      <c r="AU10" s="41"/>
      <c r="AV10" s="28"/>
      <c r="AW10" s="41"/>
      <c r="AX10" s="28"/>
      <c r="AY10" s="41"/>
      <c r="AZ10" s="28"/>
      <c r="BA10" s="41"/>
      <c r="BB10" s="28"/>
      <c r="BC10" s="41"/>
      <c r="BD10" s="28"/>
      <c r="BE10" s="41"/>
      <c r="BF10" s="28"/>
      <c r="BG10" s="41"/>
      <c r="BH10" s="28"/>
      <c r="BI10" s="41"/>
      <c r="BJ10" s="28"/>
      <c r="BK10" s="41"/>
      <c r="BL10" s="28"/>
      <c r="BM10" s="41"/>
      <c r="BN10" s="28"/>
      <c r="BO10" s="41"/>
      <c r="BP10" s="197">
        <f>SUM(AL10:BO10)</f>
        <v>0</v>
      </c>
      <c r="BQ10" s="197"/>
      <c r="BR10" s="197"/>
      <c r="BS10" s="197"/>
      <c r="BT10" s="197"/>
      <c r="BU10" s="197"/>
      <c r="BV10" s="197"/>
      <c r="BW10" s="28"/>
      <c r="BX10" s="41"/>
      <c r="BY10" s="28"/>
      <c r="BZ10" s="41"/>
      <c r="CA10" s="28"/>
      <c r="CB10" s="41"/>
      <c r="CC10" s="28"/>
      <c r="CD10" s="41"/>
      <c r="CE10" s="28"/>
      <c r="CF10" s="41"/>
      <c r="CG10" s="28"/>
      <c r="CH10" s="41"/>
      <c r="CI10" s="28"/>
      <c r="CJ10" s="41"/>
      <c r="CK10" s="28"/>
      <c r="CL10" s="41"/>
      <c r="CM10" s="28"/>
      <c r="CN10" s="41"/>
      <c r="CO10" s="28"/>
      <c r="CP10" s="41"/>
      <c r="CQ10" s="28"/>
      <c r="CR10" s="41"/>
      <c r="CS10" s="28"/>
      <c r="CT10" s="41"/>
      <c r="CU10" s="28"/>
      <c r="CV10" s="41"/>
      <c r="CW10" s="28"/>
      <c r="CX10" s="41"/>
      <c r="CY10" s="28"/>
      <c r="CZ10" s="41"/>
      <c r="DA10" s="28"/>
      <c r="DB10" s="41"/>
      <c r="DC10" s="197">
        <f>SUM(BW10:DB10)</f>
        <v>0</v>
      </c>
      <c r="DD10" s="183"/>
      <c r="DE10" s="183"/>
      <c r="DF10" s="183"/>
      <c r="DG10" s="183"/>
      <c r="DH10" s="183"/>
      <c r="DI10" s="183"/>
      <c r="DJ10" s="183"/>
      <c r="DK10" s="184"/>
      <c r="DL10" s="177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6"/>
      <c r="FF10" s="180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>
        <f>IF(FV10=0,0,"ОТ")</f>
        <v>0</v>
      </c>
      <c r="FQ10" s="181"/>
      <c r="FR10" s="181"/>
      <c r="FS10" s="181"/>
      <c r="FT10" s="181"/>
      <c r="FU10" s="181"/>
      <c r="FV10" s="175">
        <f>IF((COUNTIF(AL9:BO9,"ОТ")+COUNTIF(BW9:DB9,"ОТ"))&gt;0,(COUNTIF(AL9:BO9,"ОТ")+COUNTIF(BW9:DB9,"ОТ")),)</f>
        <v>0</v>
      </c>
      <c r="FW10" s="175"/>
      <c r="FX10" s="175"/>
      <c r="FY10" s="175"/>
      <c r="FZ10" s="175"/>
      <c r="GA10" s="175"/>
      <c r="GB10" s="175"/>
      <c r="GC10" s="175"/>
      <c r="GD10" s="175"/>
      <c r="GE10" s="176"/>
      <c r="GF10" s="177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6"/>
    </row>
    <row r="11" spans="1:200" s="24" customFormat="1" ht="19.5" customHeight="1">
      <c r="A11" s="187" t="s">
        <v>169</v>
      </c>
      <c r="B11" s="187"/>
      <c r="C11" s="187"/>
      <c r="D11" s="187"/>
      <c r="E11" s="187"/>
      <c r="F11" s="100"/>
      <c r="G11" s="18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3"/>
      <c r="AL11" s="196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83">
        <f>COUNTIF(AL11:BO11,"Я")+COUNTIF(AL11:BO11,"РВ")+COUNTIF(AL11:BO11,"я/н")+COUNTIF(AL11:BO11,"РП")</f>
        <v>0</v>
      </c>
      <c r="BQ11" s="183"/>
      <c r="BR11" s="183"/>
      <c r="BS11" s="183"/>
      <c r="BT11" s="183"/>
      <c r="BU11" s="183"/>
      <c r="BV11" s="183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83">
        <f>COUNTIF(BW11:DB11,"Я")+COUNTIF(BW11:DB11,"РВ")</f>
        <v>0</v>
      </c>
      <c r="DD11" s="183"/>
      <c r="DE11" s="183"/>
      <c r="DF11" s="183"/>
      <c r="DG11" s="183"/>
      <c r="DH11" s="183"/>
      <c r="DI11" s="183"/>
      <c r="DJ11" s="183"/>
      <c r="DK11" s="184"/>
      <c r="DL11" s="177">
        <f>BP11+DC11</f>
        <v>0</v>
      </c>
      <c r="DM11" s="175"/>
      <c r="DN11" s="175"/>
      <c r="DO11" s="175"/>
      <c r="DP11" s="175"/>
      <c r="DQ11" s="175"/>
      <c r="DR11" s="179">
        <f>BP12+DC12</f>
        <v>0</v>
      </c>
      <c r="DS11" s="175"/>
      <c r="DT11" s="175"/>
      <c r="DU11" s="175"/>
      <c r="DV11" s="175"/>
      <c r="DW11" s="175"/>
      <c r="DX11" s="175"/>
      <c r="DY11" s="175"/>
      <c r="DZ11" s="179">
        <f>Iквартал!$E$6-февраль!DR11</f>
        <v>159</v>
      </c>
      <c r="EA11" s="175"/>
      <c r="EB11" s="175"/>
      <c r="EC11" s="175"/>
      <c r="ED11" s="175"/>
      <c r="EE11" s="175"/>
      <c r="EF11" s="175"/>
      <c r="EG11" s="175">
        <f>AM12+AO12+AQ12+AS12+AU12+AW12+AY12+BA12+BC12+BE12+BG12+BI12+BK12+BM12+BO12+BX12+BZ12+CB12+CD12+CF12+CH12+CJ12+CL12+CN12+CP12+CR12+CT12+CV12+CX12+CZ12+DB12</f>
        <v>0</v>
      </c>
      <c r="EH11" s="175"/>
      <c r="EI11" s="175"/>
      <c r="EJ11" s="175"/>
      <c r="EK11" s="175"/>
      <c r="EL11" s="175"/>
      <c r="EM11" s="175"/>
      <c r="EN11" s="175">
        <f>COUNTIF(AL11:DB11,"РП")+COUNTIF(AL11:DB11,"РП/н")</f>
        <v>0</v>
      </c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6"/>
      <c r="FF11" s="180">
        <f>COUNTIF(AL11:BO11,"нн")+COUNTIF(BW11:DB11,"нн")+COUNTIF(AL11:BO11,"б")+COUNTIF(BW11:DB11,"б")+COUNTIF(AL11:BO11,"от")+COUNTIF(BW11:DB11,"от")</f>
        <v>0</v>
      </c>
      <c r="FG11" s="181"/>
      <c r="FH11" s="181"/>
      <c r="FI11" s="181"/>
      <c r="FJ11" s="181"/>
      <c r="FK11" s="181"/>
      <c r="FL11" s="181"/>
      <c r="FM11" s="181"/>
      <c r="FN11" s="181"/>
      <c r="FO11" s="181"/>
      <c r="FP11" s="181">
        <f>IF(FV11=0,0,"Б")</f>
        <v>0</v>
      </c>
      <c r="FQ11" s="181"/>
      <c r="FR11" s="181"/>
      <c r="FS11" s="181"/>
      <c r="FT11" s="181"/>
      <c r="FU11" s="181"/>
      <c r="FV11" s="175">
        <f>IF((COUNTIF(AL11:BO11,"Б")+COUNTIF(BW11:DB11,"Б"))&gt;0,(COUNTIF(AL11:BO11,"Б")+COUNTIF(BW11:DB11,"Б")),)</f>
        <v>0</v>
      </c>
      <c r="FW11" s="175"/>
      <c r="FX11" s="175"/>
      <c r="FY11" s="175"/>
      <c r="FZ11" s="175"/>
      <c r="GA11" s="175"/>
      <c r="GB11" s="175"/>
      <c r="GC11" s="175"/>
      <c r="GD11" s="175"/>
      <c r="GE11" s="176"/>
      <c r="GF11" s="177">
        <f>COUNTIF(AL11:BO11,"В")+COUNTIF(BW11:DB11,"В")</f>
        <v>0</v>
      </c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6"/>
    </row>
    <row r="12" spans="1:200" s="24" customFormat="1" ht="21" customHeight="1" thickBot="1">
      <c r="A12" s="187"/>
      <c r="B12" s="187"/>
      <c r="C12" s="187"/>
      <c r="D12" s="187"/>
      <c r="E12" s="187"/>
      <c r="F12" s="100"/>
      <c r="G12" s="188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3"/>
      <c r="AL12" s="72"/>
      <c r="AM12" s="41"/>
      <c r="AN12" s="28"/>
      <c r="AO12" s="41"/>
      <c r="AP12" s="28"/>
      <c r="AQ12" s="41"/>
      <c r="AR12" s="28"/>
      <c r="AS12" s="41"/>
      <c r="AT12" s="28"/>
      <c r="AU12" s="41"/>
      <c r="AV12" s="28"/>
      <c r="AW12" s="41"/>
      <c r="AX12" s="28"/>
      <c r="AY12" s="41"/>
      <c r="AZ12" s="28"/>
      <c r="BA12" s="41"/>
      <c r="BB12" s="28"/>
      <c r="BC12" s="41"/>
      <c r="BD12" s="28"/>
      <c r="BE12" s="41"/>
      <c r="BF12" s="28"/>
      <c r="BG12" s="41"/>
      <c r="BH12" s="28"/>
      <c r="BI12" s="41"/>
      <c r="BJ12" s="28"/>
      <c r="BK12" s="41"/>
      <c r="BL12" s="28"/>
      <c r="BM12" s="41"/>
      <c r="BN12" s="28"/>
      <c r="BO12" s="41"/>
      <c r="BP12" s="197">
        <f>SUM(AL12:BO12)</f>
        <v>0</v>
      </c>
      <c r="BQ12" s="197"/>
      <c r="BR12" s="197"/>
      <c r="BS12" s="197"/>
      <c r="BT12" s="197"/>
      <c r="BU12" s="197"/>
      <c r="BV12" s="197"/>
      <c r="BW12" s="28"/>
      <c r="BX12" s="41"/>
      <c r="BY12" s="28"/>
      <c r="BZ12" s="41"/>
      <c r="CA12" s="28"/>
      <c r="CB12" s="41"/>
      <c r="CC12" s="28"/>
      <c r="CD12" s="41"/>
      <c r="CE12" s="28"/>
      <c r="CF12" s="41"/>
      <c r="CG12" s="28"/>
      <c r="CH12" s="41"/>
      <c r="CI12" s="28"/>
      <c r="CJ12" s="41"/>
      <c r="CK12" s="28"/>
      <c r="CL12" s="41"/>
      <c r="CM12" s="28"/>
      <c r="CN12" s="41"/>
      <c r="CO12" s="28"/>
      <c r="CP12" s="41"/>
      <c r="CQ12" s="28"/>
      <c r="CR12" s="41"/>
      <c r="CS12" s="28"/>
      <c r="CT12" s="41"/>
      <c r="CU12" s="28"/>
      <c r="CV12" s="41"/>
      <c r="CW12" s="28"/>
      <c r="CX12" s="41"/>
      <c r="CY12" s="28"/>
      <c r="CZ12" s="41"/>
      <c r="DA12" s="28"/>
      <c r="DB12" s="41"/>
      <c r="DC12" s="197">
        <f>SUM(BW12:DB12)</f>
        <v>0</v>
      </c>
      <c r="DD12" s="183"/>
      <c r="DE12" s="183"/>
      <c r="DF12" s="183"/>
      <c r="DG12" s="183"/>
      <c r="DH12" s="183"/>
      <c r="DI12" s="183"/>
      <c r="DJ12" s="183"/>
      <c r="DK12" s="184"/>
      <c r="DL12" s="177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6"/>
      <c r="FF12" s="180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>
        <f>IF(FV12=0,0,"ОТ")</f>
        <v>0</v>
      </c>
      <c r="FQ12" s="181"/>
      <c r="FR12" s="181"/>
      <c r="FS12" s="181"/>
      <c r="FT12" s="181"/>
      <c r="FU12" s="181"/>
      <c r="FV12" s="175">
        <f>IF((COUNTIF(AL11:BO11,"ОТ")+COUNTIF(BW11:DB11,"ОТ"))&gt;0,(COUNTIF(AL11:BO11,"ОТ")+COUNTIF(BW11:DB11,"ОТ")),)</f>
        <v>0</v>
      </c>
      <c r="FW12" s="175"/>
      <c r="FX12" s="175"/>
      <c r="FY12" s="175"/>
      <c r="FZ12" s="175"/>
      <c r="GA12" s="175"/>
      <c r="GB12" s="175"/>
      <c r="GC12" s="175"/>
      <c r="GD12" s="175"/>
      <c r="GE12" s="176"/>
      <c r="GF12" s="177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6"/>
    </row>
    <row r="13" spans="1:200" s="20" customFormat="1" ht="19.5" customHeight="1">
      <c r="A13" s="187" t="s">
        <v>170</v>
      </c>
      <c r="B13" s="187"/>
      <c r="C13" s="187"/>
      <c r="D13" s="187"/>
      <c r="E13" s="187"/>
      <c r="F13" s="100"/>
      <c r="G13" s="188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3"/>
      <c r="AL13" s="196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83">
        <f>COUNTIF(AL13:BO13,"Я")+COUNTIF(AL13:BO13,"РВ")+COUNTIF(AL13:BO13,"я/н")+COUNTIF(AL13:BO13,"РП")</f>
        <v>0</v>
      </c>
      <c r="BQ13" s="183"/>
      <c r="BR13" s="183"/>
      <c r="BS13" s="183"/>
      <c r="BT13" s="183"/>
      <c r="BU13" s="183"/>
      <c r="BV13" s="183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83">
        <f>COUNTIF(BW13:DB13,"Я")+COUNTIF(BW13:DB13,"РВ")</f>
        <v>0</v>
      </c>
      <c r="DD13" s="183"/>
      <c r="DE13" s="183"/>
      <c r="DF13" s="183"/>
      <c r="DG13" s="183"/>
      <c r="DH13" s="183"/>
      <c r="DI13" s="183"/>
      <c r="DJ13" s="183"/>
      <c r="DK13" s="184"/>
      <c r="DL13" s="177">
        <f>BP13+DC13</f>
        <v>0</v>
      </c>
      <c r="DM13" s="175"/>
      <c r="DN13" s="175"/>
      <c r="DO13" s="175"/>
      <c r="DP13" s="175"/>
      <c r="DQ13" s="175"/>
      <c r="DR13" s="179">
        <f>BP14+DC14</f>
        <v>0</v>
      </c>
      <c r="DS13" s="175"/>
      <c r="DT13" s="175"/>
      <c r="DU13" s="175"/>
      <c r="DV13" s="175"/>
      <c r="DW13" s="175"/>
      <c r="DX13" s="175"/>
      <c r="DY13" s="175"/>
      <c r="DZ13" s="179">
        <f>Iквартал!$E$6-февраль!DR13</f>
        <v>159</v>
      </c>
      <c r="EA13" s="175"/>
      <c r="EB13" s="175"/>
      <c r="EC13" s="175"/>
      <c r="ED13" s="175"/>
      <c r="EE13" s="175"/>
      <c r="EF13" s="175"/>
      <c r="EG13" s="175">
        <f>AM14+AO14+AQ14+AS14+AU14+AW14+AY14+BA14+BC14+BE14+BG14+BI14+BK14+BM14+BO14+BX14+BZ14+CB14+CD14+CF14+CH14+CJ14+CL14+CN14+CP14+CR14+CT14+CV14+CX14+CZ14+DB14</f>
        <v>0</v>
      </c>
      <c r="EH13" s="175"/>
      <c r="EI13" s="175"/>
      <c r="EJ13" s="175"/>
      <c r="EK13" s="175"/>
      <c r="EL13" s="175"/>
      <c r="EM13" s="175"/>
      <c r="EN13" s="175">
        <f>COUNTIF(AL13:DB13,"РП")+COUNTIF(AL13:DB13,"РП/н")</f>
        <v>0</v>
      </c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  <c r="FF13" s="180">
        <f>COUNTIF(AL13:BO13,"нн")+COUNTIF(BW13:DB13,"нн")+COUNTIF(AL13:BO13,"б")+COUNTIF(BW13:DB13,"б")+COUNTIF(AL13:BO13,"от")+COUNTIF(BW13:DB13,"от")</f>
        <v>0</v>
      </c>
      <c r="FG13" s="181"/>
      <c r="FH13" s="181"/>
      <c r="FI13" s="181"/>
      <c r="FJ13" s="181"/>
      <c r="FK13" s="181"/>
      <c r="FL13" s="181"/>
      <c r="FM13" s="181"/>
      <c r="FN13" s="181"/>
      <c r="FO13" s="181"/>
      <c r="FP13" s="181">
        <f>IF(FV13=0,0,"Б")</f>
        <v>0</v>
      </c>
      <c r="FQ13" s="181"/>
      <c r="FR13" s="181"/>
      <c r="FS13" s="181"/>
      <c r="FT13" s="181"/>
      <c r="FU13" s="181"/>
      <c r="FV13" s="175">
        <f>IF((COUNTIF(AL13:BO13,"Б")+COUNTIF(BW13:DB13,"Б"))&gt;0,(COUNTIF(AL13:BO13,"Б")+COUNTIF(BW13:DB13,"Б")),)</f>
        <v>0</v>
      </c>
      <c r="FW13" s="175"/>
      <c r="FX13" s="175"/>
      <c r="FY13" s="175"/>
      <c r="FZ13" s="175"/>
      <c r="GA13" s="175"/>
      <c r="GB13" s="175"/>
      <c r="GC13" s="175"/>
      <c r="GD13" s="175"/>
      <c r="GE13" s="176"/>
      <c r="GF13" s="177">
        <f>COUNTIF(AL13:BO13,"В")+COUNTIF(BW13:DB13,"В")</f>
        <v>0</v>
      </c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6"/>
    </row>
    <row r="14" spans="1:200" s="19" customFormat="1" ht="19.5" customHeight="1" thickBot="1">
      <c r="A14" s="187"/>
      <c r="B14" s="187"/>
      <c r="C14" s="187"/>
      <c r="D14" s="187"/>
      <c r="E14" s="187"/>
      <c r="F14" s="100"/>
      <c r="G14" s="188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3"/>
      <c r="AL14" s="72"/>
      <c r="AM14" s="41"/>
      <c r="AN14" s="28"/>
      <c r="AO14" s="41"/>
      <c r="AP14" s="28"/>
      <c r="AQ14" s="41"/>
      <c r="AR14" s="28"/>
      <c r="AS14" s="41"/>
      <c r="AT14" s="28"/>
      <c r="AU14" s="41"/>
      <c r="AV14" s="28"/>
      <c r="AW14" s="41"/>
      <c r="AX14" s="28"/>
      <c r="AY14" s="41"/>
      <c r="AZ14" s="28"/>
      <c r="BA14" s="41"/>
      <c r="BB14" s="28"/>
      <c r="BC14" s="41"/>
      <c r="BD14" s="28"/>
      <c r="BE14" s="41"/>
      <c r="BF14" s="28"/>
      <c r="BG14" s="41"/>
      <c r="BH14" s="28"/>
      <c r="BI14" s="41"/>
      <c r="BJ14" s="28"/>
      <c r="BK14" s="41"/>
      <c r="BL14" s="28"/>
      <c r="BM14" s="41"/>
      <c r="BN14" s="28"/>
      <c r="BO14" s="41"/>
      <c r="BP14" s="197">
        <f>SUM(AL14:BO14)</f>
        <v>0</v>
      </c>
      <c r="BQ14" s="197"/>
      <c r="BR14" s="197"/>
      <c r="BS14" s="197"/>
      <c r="BT14" s="197"/>
      <c r="BU14" s="197"/>
      <c r="BV14" s="197"/>
      <c r="BW14" s="28"/>
      <c r="BX14" s="41"/>
      <c r="BY14" s="28"/>
      <c r="BZ14" s="41"/>
      <c r="CA14" s="28"/>
      <c r="CB14" s="41"/>
      <c r="CC14" s="28"/>
      <c r="CD14" s="41"/>
      <c r="CE14" s="28"/>
      <c r="CF14" s="41"/>
      <c r="CG14" s="28"/>
      <c r="CH14" s="41"/>
      <c r="CI14" s="28"/>
      <c r="CJ14" s="41"/>
      <c r="CK14" s="28"/>
      <c r="CL14" s="41"/>
      <c r="CM14" s="28"/>
      <c r="CN14" s="41"/>
      <c r="CO14" s="28"/>
      <c r="CP14" s="41"/>
      <c r="CQ14" s="28"/>
      <c r="CR14" s="41"/>
      <c r="CS14" s="28"/>
      <c r="CT14" s="41"/>
      <c r="CU14" s="28"/>
      <c r="CV14" s="41"/>
      <c r="CW14" s="28"/>
      <c r="CX14" s="41"/>
      <c r="CY14" s="28"/>
      <c r="CZ14" s="41"/>
      <c r="DA14" s="28"/>
      <c r="DB14" s="41"/>
      <c r="DC14" s="197">
        <f>SUM(BW14:DB14)</f>
        <v>0</v>
      </c>
      <c r="DD14" s="183"/>
      <c r="DE14" s="183"/>
      <c r="DF14" s="183"/>
      <c r="DG14" s="183"/>
      <c r="DH14" s="183"/>
      <c r="DI14" s="183"/>
      <c r="DJ14" s="183"/>
      <c r="DK14" s="184"/>
      <c r="DL14" s="177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6"/>
      <c r="FF14" s="180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>
        <f>IF(FV14=0,0,"ОТ")</f>
        <v>0</v>
      </c>
      <c r="FQ14" s="181"/>
      <c r="FR14" s="181"/>
      <c r="FS14" s="181"/>
      <c r="FT14" s="181"/>
      <c r="FU14" s="181"/>
      <c r="FV14" s="175">
        <f>IF((COUNTIF(AL13:BO13,"ОТ")+COUNTIF(BW13:DB13,"ОТ"))&gt;0,(COUNTIF(AL13:BO13,"ОТ")+COUNTIF(BW13:DB13,"ОТ")),)</f>
        <v>0</v>
      </c>
      <c r="FW14" s="175"/>
      <c r="FX14" s="175"/>
      <c r="FY14" s="175"/>
      <c r="FZ14" s="175"/>
      <c r="GA14" s="175"/>
      <c r="GB14" s="175"/>
      <c r="GC14" s="175"/>
      <c r="GD14" s="175"/>
      <c r="GE14" s="176"/>
      <c r="GF14" s="177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6"/>
    </row>
    <row r="15" spans="1:200" s="24" customFormat="1" ht="19.5" customHeight="1">
      <c r="A15" s="187" t="s">
        <v>171</v>
      </c>
      <c r="B15" s="187"/>
      <c r="C15" s="187"/>
      <c r="D15" s="187"/>
      <c r="E15" s="187"/>
      <c r="F15" s="100"/>
      <c r="G15" s="188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3"/>
      <c r="AL15" s="196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83">
        <f>COUNTIF(AL15:BO15,"Я")+COUNTIF(AL15:BO15,"РВ")+COUNTIF(AL15:BO15,"я/н")+COUNTIF(AL15:BO15,"РП")</f>
        <v>0</v>
      </c>
      <c r="BQ15" s="183"/>
      <c r="BR15" s="183"/>
      <c r="BS15" s="183"/>
      <c r="BT15" s="183"/>
      <c r="BU15" s="183"/>
      <c r="BV15" s="183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83">
        <f>COUNTIF(BW15:DB15,"Я")+COUNTIF(BW15:DB15,"РВ")</f>
        <v>0</v>
      </c>
      <c r="DD15" s="183"/>
      <c r="DE15" s="183"/>
      <c r="DF15" s="183"/>
      <c r="DG15" s="183"/>
      <c r="DH15" s="183"/>
      <c r="DI15" s="183"/>
      <c r="DJ15" s="183"/>
      <c r="DK15" s="184"/>
      <c r="DL15" s="177">
        <f>BP15+DC15</f>
        <v>0</v>
      </c>
      <c r="DM15" s="175"/>
      <c r="DN15" s="175"/>
      <c r="DO15" s="175"/>
      <c r="DP15" s="175"/>
      <c r="DQ15" s="175"/>
      <c r="DR15" s="179">
        <f>BP16+DC16</f>
        <v>0</v>
      </c>
      <c r="DS15" s="175"/>
      <c r="DT15" s="175"/>
      <c r="DU15" s="175"/>
      <c r="DV15" s="175"/>
      <c r="DW15" s="175"/>
      <c r="DX15" s="175"/>
      <c r="DY15" s="175"/>
      <c r="DZ15" s="179">
        <f>Iквартал!$E$6-февраль!DR15</f>
        <v>159</v>
      </c>
      <c r="EA15" s="175"/>
      <c r="EB15" s="175"/>
      <c r="EC15" s="175"/>
      <c r="ED15" s="175"/>
      <c r="EE15" s="175"/>
      <c r="EF15" s="175"/>
      <c r="EG15" s="175">
        <f>AM16+AO16+AQ16+AS16+AU16+AW16+AY16+BA16+BC16+BE16+BG16+BI16+BK16+BM16+BO16+BX16+BZ16+CB16+CD16+CF16+CH16+CJ16+CL16+CN16+CP16+CR16+CT16+CV16+CX16+CZ16+DB16</f>
        <v>0</v>
      </c>
      <c r="EH15" s="175"/>
      <c r="EI15" s="175"/>
      <c r="EJ15" s="175"/>
      <c r="EK15" s="175"/>
      <c r="EL15" s="175"/>
      <c r="EM15" s="175"/>
      <c r="EN15" s="175">
        <f>COUNTIF(AL15:DB15,"РП")+COUNTIF(AL15:DB15,"РП/н")</f>
        <v>0</v>
      </c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6"/>
      <c r="FF15" s="180">
        <f>COUNTIF(AL15:BO15,"нн")+COUNTIF(BW15:DB15,"нн")+COUNTIF(AL15:BO15,"б")+COUNTIF(BW15:DB15,"б")+COUNTIF(AL15:BO15,"от")+COUNTIF(BW15:DB15,"от")</f>
        <v>0</v>
      </c>
      <c r="FG15" s="181"/>
      <c r="FH15" s="181"/>
      <c r="FI15" s="181"/>
      <c r="FJ15" s="181"/>
      <c r="FK15" s="181"/>
      <c r="FL15" s="181"/>
      <c r="FM15" s="181"/>
      <c r="FN15" s="181"/>
      <c r="FO15" s="181"/>
      <c r="FP15" s="181">
        <f>IF(FV15=0,0,"Б")</f>
        <v>0</v>
      </c>
      <c r="FQ15" s="181"/>
      <c r="FR15" s="181"/>
      <c r="FS15" s="181"/>
      <c r="FT15" s="181"/>
      <c r="FU15" s="181"/>
      <c r="FV15" s="175">
        <f>IF((COUNTIF(AL15:BO15,"Б")+COUNTIF(BW15:DB15,"Б"))&gt;0,(COUNTIF(AL15:BO15,"Б")+COUNTIF(BW15:DB15,"Б")),)</f>
        <v>0</v>
      </c>
      <c r="FW15" s="175"/>
      <c r="FX15" s="175"/>
      <c r="FY15" s="175"/>
      <c r="FZ15" s="175"/>
      <c r="GA15" s="175"/>
      <c r="GB15" s="175"/>
      <c r="GC15" s="175"/>
      <c r="GD15" s="175"/>
      <c r="GE15" s="176"/>
      <c r="GF15" s="177">
        <f>COUNTIF(AL15:BO15,"В")+COUNTIF(BW15:DB15,"В")</f>
        <v>0</v>
      </c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6"/>
    </row>
    <row r="16" spans="1:200" s="24" customFormat="1" ht="19.5" customHeight="1" thickBot="1">
      <c r="A16" s="187"/>
      <c r="B16" s="187"/>
      <c r="C16" s="187"/>
      <c r="D16" s="187"/>
      <c r="E16" s="187"/>
      <c r="F16" s="100"/>
      <c r="G16" s="188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3"/>
      <c r="AL16" s="72"/>
      <c r="AM16" s="41"/>
      <c r="AN16" s="28"/>
      <c r="AO16" s="41"/>
      <c r="AP16" s="28"/>
      <c r="AQ16" s="41"/>
      <c r="AR16" s="28"/>
      <c r="AS16" s="41"/>
      <c r="AT16" s="28"/>
      <c r="AU16" s="41"/>
      <c r="AV16" s="28"/>
      <c r="AW16" s="41"/>
      <c r="AX16" s="28"/>
      <c r="AY16" s="41"/>
      <c r="AZ16" s="28"/>
      <c r="BA16" s="41"/>
      <c r="BB16" s="28"/>
      <c r="BC16" s="41"/>
      <c r="BD16" s="28"/>
      <c r="BE16" s="41"/>
      <c r="BF16" s="28"/>
      <c r="BG16" s="41"/>
      <c r="BH16" s="28"/>
      <c r="BI16" s="41"/>
      <c r="BJ16" s="28"/>
      <c r="BK16" s="41"/>
      <c r="BL16" s="28"/>
      <c r="BM16" s="41"/>
      <c r="BN16" s="28"/>
      <c r="BO16" s="41"/>
      <c r="BP16" s="197">
        <f>SUM(AL16:BO16)</f>
        <v>0</v>
      </c>
      <c r="BQ16" s="197"/>
      <c r="BR16" s="197"/>
      <c r="BS16" s="197"/>
      <c r="BT16" s="197"/>
      <c r="BU16" s="197"/>
      <c r="BV16" s="197"/>
      <c r="BW16" s="28"/>
      <c r="BX16" s="41"/>
      <c r="BY16" s="28"/>
      <c r="BZ16" s="41"/>
      <c r="CA16" s="28"/>
      <c r="CB16" s="41"/>
      <c r="CC16" s="28"/>
      <c r="CD16" s="41"/>
      <c r="CE16" s="28"/>
      <c r="CF16" s="41"/>
      <c r="CG16" s="28"/>
      <c r="CH16" s="41"/>
      <c r="CI16" s="28"/>
      <c r="CJ16" s="41"/>
      <c r="CK16" s="28"/>
      <c r="CL16" s="41"/>
      <c r="CM16" s="28"/>
      <c r="CN16" s="41"/>
      <c r="CO16" s="28"/>
      <c r="CP16" s="41"/>
      <c r="CQ16" s="28"/>
      <c r="CR16" s="41"/>
      <c r="CS16" s="28"/>
      <c r="CT16" s="41"/>
      <c r="CU16" s="28"/>
      <c r="CV16" s="41"/>
      <c r="CW16" s="28"/>
      <c r="CX16" s="41"/>
      <c r="CY16" s="28"/>
      <c r="CZ16" s="41"/>
      <c r="DA16" s="28"/>
      <c r="DB16" s="41"/>
      <c r="DC16" s="197">
        <f>SUM(BW16:DB16)</f>
        <v>0</v>
      </c>
      <c r="DD16" s="183"/>
      <c r="DE16" s="183"/>
      <c r="DF16" s="183"/>
      <c r="DG16" s="183"/>
      <c r="DH16" s="183"/>
      <c r="DI16" s="183"/>
      <c r="DJ16" s="183"/>
      <c r="DK16" s="184"/>
      <c r="DL16" s="177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6"/>
      <c r="FF16" s="180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>
        <f>IF(FV16=0,0,"ОТ")</f>
        <v>0</v>
      </c>
      <c r="FQ16" s="181"/>
      <c r="FR16" s="181"/>
      <c r="FS16" s="181"/>
      <c r="FT16" s="181"/>
      <c r="FU16" s="181"/>
      <c r="FV16" s="175">
        <f>IF((COUNTIF(AL15:BO15,"ОТ")+COUNTIF(BW15:DB15,"ОТ"))&gt;0,(COUNTIF(AL15:BO15,"ОТ")+COUNTIF(BW15:DB15,"ОТ")),)</f>
        <v>0</v>
      </c>
      <c r="FW16" s="175"/>
      <c r="FX16" s="175"/>
      <c r="FY16" s="175"/>
      <c r="FZ16" s="175"/>
      <c r="GA16" s="175"/>
      <c r="GB16" s="175"/>
      <c r="GC16" s="175"/>
      <c r="GD16" s="175"/>
      <c r="GE16" s="176"/>
      <c r="GF16" s="177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6"/>
    </row>
    <row r="17" spans="1:200" s="20" customFormat="1" ht="19.5" customHeight="1">
      <c r="A17" s="187" t="s">
        <v>172</v>
      </c>
      <c r="B17" s="187"/>
      <c r="C17" s="187"/>
      <c r="D17" s="187"/>
      <c r="E17" s="187"/>
      <c r="F17" s="100"/>
      <c r="G17" s="188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3"/>
      <c r="AL17" s="196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83">
        <f>COUNTIF(AL17:BO17,"Я")+COUNTIF(AL17:BO17,"РВ")+COUNTIF(AL17:BO17,"я/н")+COUNTIF(AL17:BO17,"РП")</f>
        <v>0</v>
      </c>
      <c r="BQ17" s="183"/>
      <c r="BR17" s="183"/>
      <c r="BS17" s="183"/>
      <c r="BT17" s="183"/>
      <c r="BU17" s="183"/>
      <c r="BV17" s="183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83">
        <f>COUNTIF(BW17:DB17,"Я")+COUNTIF(BW17:DB17,"РВ")</f>
        <v>0</v>
      </c>
      <c r="DD17" s="183"/>
      <c r="DE17" s="183"/>
      <c r="DF17" s="183"/>
      <c r="DG17" s="183"/>
      <c r="DH17" s="183"/>
      <c r="DI17" s="183"/>
      <c r="DJ17" s="183"/>
      <c r="DK17" s="184"/>
      <c r="DL17" s="177">
        <f>BP17+DC17</f>
        <v>0</v>
      </c>
      <c r="DM17" s="175"/>
      <c r="DN17" s="175"/>
      <c r="DO17" s="175"/>
      <c r="DP17" s="175"/>
      <c r="DQ17" s="175"/>
      <c r="DR17" s="179">
        <f>BP18+DC18</f>
        <v>0</v>
      </c>
      <c r="DS17" s="175"/>
      <c r="DT17" s="175"/>
      <c r="DU17" s="175"/>
      <c r="DV17" s="175"/>
      <c r="DW17" s="175"/>
      <c r="DX17" s="175"/>
      <c r="DY17" s="175"/>
      <c r="DZ17" s="179">
        <f>Iквартал!$E$6-февраль!DR17</f>
        <v>159</v>
      </c>
      <c r="EA17" s="175"/>
      <c r="EB17" s="175"/>
      <c r="EC17" s="175"/>
      <c r="ED17" s="175"/>
      <c r="EE17" s="175"/>
      <c r="EF17" s="175"/>
      <c r="EG17" s="175">
        <f>AM18+AO18+AQ18+AS18+AU18+AW18+AY18+BA18+BC18+BE18+BG18+BI18+BK18+BM18+BO18+BX18+BZ18+CB18+CD18+CF18+CH18+CJ18+CL18+CN18+CP18+CR18+CT18+CV18+CX18+CZ18+DB18</f>
        <v>0</v>
      </c>
      <c r="EH17" s="175"/>
      <c r="EI17" s="175"/>
      <c r="EJ17" s="175"/>
      <c r="EK17" s="175"/>
      <c r="EL17" s="175"/>
      <c r="EM17" s="175"/>
      <c r="EN17" s="175">
        <f>COUNTIF(AL17:DB17,"РП")+COUNTIF(AL17:DB17,"РП/н")</f>
        <v>0</v>
      </c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6"/>
      <c r="FF17" s="180">
        <f>COUNTIF(AL17:BO17,"нн")+COUNTIF(BW17:DB17,"нн")+COUNTIF(AL17:BO17,"б")+COUNTIF(BW17:DB17,"б")+COUNTIF(AL17:BO17,"от")+COUNTIF(BW17:DB17,"от")</f>
        <v>0</v>
      </c>
      <c r="FG17" s="181"/>
      <c r="FH17" s="181"/>
      <c r="FI17" s="181"/>
      <c r="FJ17" s="181"/>
      <c r="FK17" s="181"/>
      <c r="FL17" s="181"/>
      <c r="FM17" s="181"/>
      <c r="FN17" s="181"/>
      <c r="FO17" s="181"/>
      <c r="FP17" s="181">
        <f>IF(FV17=0,0,"Б")</f>
        <v>0</v>
      </c>
      <c r="FQ17" s="181"/>
      <c r="FR17" s="181"/>
      <c r="FS17" s="181"/>
      <c r="FT17" s="181"/>
      <c r="FU17" s="181"/>
      <c r="FV17" s="175">
        <f>IF((COUNTIF(AL17:BO17,"Б")+COUNTIF(BW17:DB17,"Б"))&gt;0,(COUNTIF(AL17:BO17,"Б")+COUNTIF(BW17:DB17,"Б")),)</f>
        <v>0</v>
      </c>
      <c r="FW17" s="175"/>
      <c r="FX17" s="175"/>
      <c r="FY17" s="175"/>
      <c r="FZ17" s="175"/>
      <c r="GA17" s="175"/>
      <c r="GB17" s="175"/>
      <c r="GC17" s="175"/>
      <c r="GD17" s="175"/>
      <c r="GE17" s="176"/>
      <c r="GF17" s="177">
        <f>COUNTIF(AL17:BO17,"В")+COUNTIF(BW17:DB17,"В")</f>
        <v>0</v>
      </c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6"/>
    </row>
    <row r="18" spans="1:200" s="19" customFormat="1" ht="19.5" customHeight="1" thickBot="1">
      <c r="A18" s="187"/>
      <c r="B18" s="187"/>
      <c r="C18" s="187"/>
      <c r="D18" s="187"/>
      <c r="E18" s="187"/>
      <c r="F18" s="100"/>
      <c r="G18" s="188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3"/>
      <c r="AL18" s="72"/>
      <c r="AM18" s="41"/>
      <c r="AN18" s="28"/>
      <c r="AO18" s="41"/>
      <c r="AP18" s="28"/>
      <c r="AQ18" s="41"/>
      <c r="AR18" s="28"/>
      <c r="AS18" s="41"/>
      <c r="AT18" s="28"/>
      <c r="AU18" s="41"/>
      <c r="AV18" s="28"/>
      <c r="AW18" s="41"/>
      <c r="AX18" s="28"/>
      <c r="AY18" s="41"/>
      <c r="AZ18" s="28"/>
      <c r="BA18" s="41"/>
      <c r="BB18" s="28"/>
      <c r="BC18" s="41"/>
      <c r="BD18" s="28"/>
      <c r="BE18" s="41"/>
      <c r="BF18" s="28"/>
      <c r="BG18" s="41"/>
      <c r="BH18" s="28"/>
      <c r="BI18" s="41"/>
      <c r="BJ18" s="28"/>
      <c r="BK18" s="41"/>
      <c r="BL18" s="28"/>
      <c r="BM18" s="41"/>
      <c r="BN18" s="28"/>
      <c r="BO18" s="41"/>
      <c r="BP18" s="197">
        <f>SUM(AL18:BO18)</f>
        <v>0</v>
      </c>
      <c r="BQ18" s="197"/>
      <c r="BR18" s="197"/>
      <c r="BS18" s="197"/>
      <c r="BT18" s="197"/>
      <c r="BU18" s="197"/>
      <c r="BV18" s="197"/>
      <c r="BW18" s="28"/>
      <c r="BX18" s="41"/>
      <c r="BY18" s="28"/>
      <c r="BZ18" s="41"/>
      <c r="CA18" s="28"/>
      <c r="CB18" s="41"/>
      <c r="CC18" s="28"/>
      <c r="CD18" s="41"/>
      <c r="CE18" s="28"/>
      <c r="CF18" s="41"/>
      <c r="CG18" s="28"/>
      <c r="CH18" s="41"/>
      <c r="CI18" s="28"/>
      <c r="CJ18" s="41"/>
      <c r="CK18" s="28"/>
      <c r="CL18" s="41"/>
      <c r="CM18" s="28"/>
      <c r="CN18" s="41"/>
      <c r="CO18" s="28"/>
      <c r="CP18" s="41"/>
      <c r="CQ18" s="28"/>
      <c r="CR18" s="41"/>
      <c r="CS18" s="28"/>
      <c r="CT18" s="41"/>
      <c r="CU18" s="28"/>
      <c r="CV18" s="41"/>
      <c r="CW18" s="28"/>
      <c r="CX18" s="41"/>
      <c r="CY18" s="28"/>
      <c r="CZ18" s="41"/>
      <c r="DA18" s="28"/>
      <c r="DB18" s="41"/>
      <c r="DC18" s="197">
        <f>SUM(BW18:DB18)</f>
        <v>0</v>
      </c>
      <c r="DD18" s="183"/>
      <c r="DE18" s="183"/>
      <c r="DF18" s="183"/>
      <c r="DG18" s="183"/>
      <c r="DH18" s="183"/>
      <c r="DI18" s="183"/>
      <c r="DJ18" s="183"/>
      <c r="DK18" s="184"/>
      <c r="DL18" s="177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  <c r="FF18" s="180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>
        <f>IF(FV18=0,0,"ОТ")</f>
        <v>0</v>
      </c>
      <c r="FQ18" s="181"/>
      <c r="FR18" s="181"/>
      <c r="FS18" s="181"/>
      <c r="FT18" s="181"/>
      <c r="FU18" s="181"/>
      <c r="FV18" s="175">
        <f>IF((COUNTIF(AL17:BO17,"ОТ")+COUNTIF(BW17:DB17,"ОТ"))&gt;0,(COUNTIF(AL17:BO17,"ОТ")+COUNTIF(BW17:DB17,"ОТ")),)</f>
        <v>0</v>
      </c>
      <c r="FW18" s="175"/>
      <c r="FX18" s="175"/>
      <c r="FY18" s="175"/>
      <c r="FZ18" s="175"/>
      <c r="GA18" s="175"/>
      <c r="GB18" s="175"/>
      <c r="GC18" s="175"/>
      <c r="GD18" s="175"/>
      <c r="GE18" s="176"/>
      <c r="GF18" s="177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6"/>
    </row>
    <row r="19" spans="1:200" s="24" customFormat="1" ht="19.5" customHeight="1">
      <c r="A19" s="187" t="s">
        <v>178</v>
      </c>
      <c r="B19" s="187"/>
      <c r="C19" s="187"/>
      <c r="D19" s="187"/>
      <c r="E19" s="187"/>
      <c r="F19" s="100"/>
      <c r="G19" s="188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3"/>
      <c r="AL19" s="196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83">
        <f>COUNTIF(AL19:BO19,"Я")+COUNTIF(AL19:BO19,"РВ")+COUNTIF(AL19:BO19,"я/н")+COUNTIF(AL19:BO19,"РП")</f>
        <v>0</v>
      </c>
      <c r="BQ19" s="183"/>
      <c r="BR19" s="183"/>
      <c r="BS19" s="183"/>
      <c r="BT19" s="183"/>
      <c r="BU19" s="183"/>
      <c r="BV19" s="183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83">
        <f>COUNTIF(BW19:DB19,"Я")+COUNTIF(BW19:DB19,"РВ")</f>
        <v>0</v>
      </c>
      <c r="DD19" s="183"/>
      <c r="DE19" s="183"/>
      <c r="DF19" s="183"/>
      <c r="DG19" s="183"/>
      <c r="DH19" s="183"/>
      <c r="DI19" s="183"/>
      <c r="DJ19" s="183"/>
      <c r="DK19" s="184"/>
      <c r="DL19" s="177">
        <f>BP19+DC19</f>
        <v>0</v>
      </c>
      <c r="DM19" s="175"/>
      <c r="DN19" s="175"/>
      <c r="DO19" s="175"/>
      <c r="DP19" s="175"/>
      <c r="DQ19" s="175"/>
      <c r="DR19" s="179">
        <f>BP20+DC20</f>
        <v>0</v>
      </c>
      <c r="DS19" s="175"/>
      <c r="DT19" s="175"/>
      <c r="DU19" s="175"/>
      <c r="DV19" s="175"/>
      <c r="DW19" s="175"/>
      <c r="DX19" s="175"/>
      <c r="DY19" s="175"/>
      <c r="DZ19" s="179">
        <f>Iквартал!$E$6-февраль!DR19</f>
        <v>159</v>
      </c>
      <c r="EA19" s="175"/>
      <c r="EB19" s="175"/>
      <c r="EC19" s="175"/>
      <c r="ED19" s="175"/>
      <c r="EE19" s="175"/>
      <c r="EF19" s="175"/>
      <c r="EG19" s="175">
        <f>AM20+AO20+AQ20+AS20+AU20+AW20+AY20+BA20+BC20+BE20+BG20+BI20+BK20+BM20+BO20+BX20+BZ20+CB20+CD20+CF20+CH20+CJ20+CL20+CN20+CP20+CR20+CT20+CV20+CX20+CZ20+DB20</f>
        <v>0</v>
      </c>
      <c r="EH19" s="175"/>
      <c r="EI19" s="175"/>
      <c r="EJ19" s="175"/>
      <c r="EK19" s="175"/>
      <c r="EL19" s="175"/>
      <c r="EM19" s="175"/>
      <c r="EN19" s="175">
        <f>COUNTIF(AL19:DB19,"РП")+COUNTIF(AL19:DB19,"РП/н")</f>
        <v>0</v>
      </c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  <c r="FF19" s="180">
        <f>COUNTIF(AL19:BO19,"нн")+COUNTIF(BW19:DB19,"нн")+COUNTIF(AL19:BO19,"б")+COUNTIF(BW19:DB19,"б")+COUNTIF(AL19:BO19,"от")+COUNTIF(BW19:DB19,"от")</f>
        <v>0</v>
      </c>
      <c r="FG19" s="181"/>
      <c r="FH19" s="181"/>
      <c r="FI19" s="181"/>
      <c r="FJ19" s="181"/>
      <c r="FK19" s="181"/>
      <c r="FL19" s="181"/>
      <c r="FM19" s="181"/>
      <c r="FN19" s="181"/>
      <c r="FO19" s="181"/>
      <c r="FP19" s="181">
        <f>IF(FV19=0,0,"Б")</f>
        <v>0</v>
      </c>
      <c r="FQ19" s="181"/>
      <c r="FR19" s="181"/>
      <c r="FS19" s="181"/>
      <c r="FT19" s="181"/>
      <c r="FU19" s="181"/>
      <c r="FV19" s="175">
        <f>IF((COUNTIF(AL19:BO19,"Б")+COUNTIF(BW19:DB19,"Б"))&gt;0,(COUNTIF(AL19:BO19,"Б")+COUNTIF(BW19:DB19,"Б")),)</f>
        <v>0</v>
      </c>
      <c r="FW19" s="175"/>
      <c r="FX19" s="175"/>
      <c r="FY19" s="175"/>
      <c r="FZ19" s="175"/>
      <c r="GA19" s="175"/>
      <c r="GB19" s="175"/>
      <c r="GC19" s="175"/>
      <c r="GD19" s="175"/>
      <c r="GE19" s="176"/>
      <c r="GF19" s="177">
        <f>COUNTIF(AL19:BO19,"В")+COUNTIF(BW19:DB19,"В")</f>
        <v>0</v>
      </c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6"/>
    </row>
    <row r="20" spans="1:200" s="24" customFormat="1" ht="19.5" customHeight="1" thickBot="1">
      <c r="A20" s="187"/>
      <c r="B20" s="187"/>
      <c r="C20" s="187"/>
      <c r="D20" s="187"/>
      <c r="E20" s="187"/>
      <c r="F20" s="100"/>
      <c r="G20" s="188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3"/>
      <c r="AL20" s="72"/>
      <c r="AM20" s="41"/>
      <c r="AN20" s="28"/>
      <c r="AO20" s="41"/>
      <c r="AP20" s="28"/>
      <c r="AQ20" s="41"/>
      <c r="AR20" s="28"/>
      <c r="AS20" s="41"/>
      <c r="AT20" s="28"/>
      <c r="AU20" s="41"/>
      <c r="AV20" s="28"/>
      <c r="AW20" s="41"/>
      <c r="AX20" s="28"/>
      <c r="AY20" s="41"/>
      <c r="AZ20" s="28"/>
      <c r="BA20" s="41"/>
      <c r="BB20" s="28"/>
      <c r="BC20" s="41"/>
      <c r="BD20" s="28"/>
      <c r="BE20" s="41"/>
      <c r="BF20" s="28"/>
      <c r="BG20" s="41"/>
      <c r="BH20" s="28"/>
      <c r="BI20" s="41"/>
      <c r="BJ20" s="28"/>
      <c r="BK20" s="41"/>
      <c r="BL20" s="28"/>
      <c r="BM20" s="41"/>
      <c r="BN20" s="28"/>
      <c r="BO20" s="41"/>
      <c r="BP20" s="197">
        <f>SUM(AL20:BO20)</f>
        <v>0</v>
      </c>
      <c r="BQ20" s="197"/>
      <c r="BR20" s="197"/>
      <c r="BS20" s="197"/>
      <c r="BT20" s="197"/>
      <c r="BU20" s="197"/>
      <c r="BV20" s="197"/>
      <c r="BW20" s="28"/>
      <c r="BX20" s="41"/>
      <c r="BY20" s="28"/>
      <c r="BZ20" s="41"/>
      <c r="CA20" s="28"/>
      <c r="CB20" s="41"/>
      <c r="CC20" s="28"/>
      <c r="CD20" s="41"/>
      <c r="CE20" s="28"/>
      <c r="CF20" s="41"/>
      <c r="CG20" s="28"/>
      <c r="CH20" s="41"/>
      <c r="CI20" s="28"/>
      <c r="CJ20" s="41"/>
      <c r="CK20" s="28"/>
      <c r="CL20" s="41"/>
      <c r="CM20" s="28"/>
      <c r="CN20" s="41"/>
      <c r="CO20" s="28"/>
      <c r="CP20" s="41"/>
      <c r="CQ20" s="28"/>
      <c r="CR20" s="41"/>
      <c r="CS20" s="28"/>
      <c r="CT20" s="41"/>
      <c r="CU20" s="28"/>
      <c r="CV20" s="41"/>
      <c r="CW20" s="28"/>
      <c r="CX20" s="41"/>
      <c r="CY20" s="28"/>
      <c r="CZ20" s="41"/>
      <c r="DA20" s="28"/>
      <c r="DB20" s="41"/>
      <c r="DC20" s="197">
        <f>SUM(BW20:DB20)</f>
        <v>0</v>
      </c>
      <c r="DD20" s="183"/>
      <c r="DE20" s="183"/>
      <c r="DF20" s="183"/>
      <c r="DG20" s="183"/>
      <c r="DH20" s="183"/>
      <c r="DI20" s="183"/>
      <c r="DJ20" s="183"/>
      <c r="DK20" s="184"/>
      <c r="DL20" s="177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6"/>
      <c r="FF20" s="180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>
        <f>IF(FV20=0,0,"ОТ")</f>
        <v>0</v>
      </c>
      <c r="FQ20" s="181"/>
      <c r="FR20" s="181"/>
      <c r="FS20" s="181"/>
      <c r="FT20" s="181"/>
      <c r="FU20" s="181"/>
      <c r="FV20" s="175">
        <f>IF((COUNTIF(AL19:BO19,"ОТ")+COUNTIF(BW19:DB19,"ОТ"))&gt;0,(COUNTIF(AL19:BO19,"ОТ")+COUNTIF(BW19:DB19,"ОТ")),)</f>
        <v>0</v>
      </c>
      <c r="FW20" s="175"/>
      <c r="FX20" s="175"/>
      <c r="FY20" s="175"/>
      <c r="FZ20" s="175"/>
      <c r="GA20" s="175"/>
      <c r="GB20" s="175"/>
      <c r="GC20" s="175"/>
      <c r="GD20" s="175"/>
      <c r="GE20" s="176"/>
      <c r="GF20" s="177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6"/>
    </row>
    <row r="21" spans="1:200" s="20" customFormat="1" ht="19.5" customHeight="1">
      <c r="A21" s="187" t="s">
        <v>173</v>
      </c>
      <c r="B21" s="187"/>
      <c r="C21" s="187"/>
      <c r="D21" s="187"/>
      <c r="E21" s="187"/>
      <c r="F21" s="100"/>
      <c r="G21" s="188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3"/>
      <c r="AL21" s="196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83">
        <f>COUNTIF(AL21:BO21,"Я")+COUNTIF(AL21:BO21,"РВ")+COUNTIF(AL21:BO21,"я/н")+COUNTIF(AL21:BO21,"РП")</f>
        <v>0</v>
      </c>
      <c r="BQ21" s="183"/>
      <c r="BR21" s="183"/>
      <c r="BS21" s="183"/>
      <c r="BT21" s="183"/>
      <c r="BU21" s="183"/>
      <c r="BV21" s="183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83">
        <f>COUNTIF(BW21:DB21,"Я")+COUNTIF(BW21:DB21,"РВ")</f>
        <v>0</v>
      </c>
      <c r="DD21" s="183"/>
      <c r="DE21" s="183"/>
      <c r="DF21" s="183"/>
      <c r="DG21" s="183"/>
      <c r="DH21" s="183"/>
      <c r="DI21" s="183"/>
      <c r="DJ21" s="183"/>
      <c r="DK21" s="184"/>
      <c r="DL21" s="177">
        <f>BP21+DC21</f>
        <v>0</v>
      </c>
      <c r="DM21" s="175"/>
      <c r="DN21" s="175"/>
      <c r="DO21" s="175"/>
      <c r="DP21" s="175"/>
      <c r="DQ21" s="175"/>
      <c r="DR21" s="179">
        <f>BP22+DC22</f>
        <v>0</v>
      </c>
      <c r="DS21" s="175"/>
      <c r="DT21" s="175"/>
      <c r="DU21" s="175"/>
      <c r="DV21" s="175"/>
      <c r="DW21" s="175"/>
      <c r="DX21" s="175"/>
      <c r="DY21" s="175"/>
      <c r="DZ21" s="179">
        <f>Iквартал!$E$6-февраль!DR21</f>
        <v>159</v>
      </c>
      <c r="EA21" s="175"/>
      <c r="EB21" s="175"/>
      <c r="EC21" s="175"/>
      <c r="ED21" s="175"/>
      <c r="EE21" s="175"/>
      <c r="EF21" s="175"/>
      <c r="EG21" s="175">
        <f>AM22+AO22+AQ22+AS22+AU22+AW22+AY22+BA22+BC22+BE22+BG22+BI22+BK22+BM22+BO22+BX22+BZ22+CB22+CD22+CF22+CH22+CJ22+CL22+CN22+CP22+CR22+CT22+CV22+CX22+CZ22+DB22</f>
        <v>0</v>
      </c>
      <c r="EH21" s="175"/>
      <c r="EI21" s="175"/>
      <c r="EJ21" s="175"/>
      <c r="EK21" s="175"/>
      <c r="EL21" s="175"/>
      <c r="EM21" s="175"/>
      <c r="EN21" s="175">
        <f>COUNTIF(AL21:DB21,"РП")+COUNTIF(AL21:DB21,"РП/н")</f>
        <v>0</v>
      </c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6"/>
      <c r="FF21" s="180">
        <f>COUNTIF(AL21:BO21,"нн")+COUNTIF(BW21:DB21,"нн")+COUNTIF(AL21:BO21,"б")+COUNTIF(BW21:DB21,"б")+COUNTIF(AL21:BO21,"от")+COUNTIF(BW21:DB21,"от")</f>
        <v>0</v>
      </c>
      <c r="FG21" s="181"/>
      <c r="FH21" s="181"/>
      <c r="FI21" s="181"/>
      <c r="FJ21" s="181"/>
      <c r="FK21" s="181"/>
      <c r="FL21" s="181"/>
      <c r="FM21" s="181"/>
      <c r="FN21" s="181"/>
      <c r="FO21" s="181"/>
      <c r="FP21" s="181">
        <f>IF(FV21=0,0,"Б")</f>
        <v>0</v>
      </c>
      <c r="FQ21" s="181"/>
      <c r="FR21" s="181"/>
      <c r="FS21" s="181"/>
      <c r="FT21" s="181"/>
      <c r="FU21" s="181"/>
      <c r="FV21" s="175">
        <f>IF((COUNTIF(AL21:BO21,"Б")+COUNTIF(BW21:DB21,"Б"))&gt;0,(COUNTIF(AL21:BO21,"Б")+COUNTIF(BW21:DB21,"Б")),)</f>
        <v>0</v>
      </c>
      <c r="FW21" s="175"/>
      <c r="FX21" s="175"/>
      <c r="FY21" s="175"/>
      <c r="FZ21" s="175"/>
      <c r="GA21" s="175"/>
      <c r="GB21" s="175"/>
      <c r="GC21" s="175"/>
      <c r="GD21" s="175"/>
      <c r="GE21" s="176"/>
      <c r="GF21" s="177">
        <f>COUNTIF(AL21:BO21,"В")+COUNTIF(BW21:DB21,"В")</f>
        <v>0</v>
      </c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6"/>
    </row>
    <row r="22" spans="1:200" s="19" customFormat="1" ht="19.5" customHeight="1" thickBot="1">
      <c r="A22" s="187"/>
      <c r="B22" s="187"/>
      <c r="C22" s="187"/>
      <c r="D22" s="187"/>
      <c r="E22" s="187"/>
      <c r="F22" s="100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3"/>
      <c r="AL22" s="72"/>
      <c r="AM22" s="41"/>
      <c r="AN22" s="28"/>
      <c r="AO22" s="41"/>
      <c r="AP22" s="28"/>
      <c r="AQ22" s="41"/>
      <c r="AR22" s="28"/>
      <c r="AS22" s="41"/>
      <c r="AT22" s="28"/>
      <c r="AU22" s="41"/>
      <c r="AV22" s="28"/>
      <c r="AW22" s="41"/>
      <c r="AX22" s="28"/>
      <c r="AY22" s="41"/>
      <c r="AZ22" s="28"/>
      <c r="BA22" s="41"/>
      <c r="BB22" s="28"/>
      <c r="BC22" s="41"/>
      <c r="BD22" s="28"/>
      <c r="BE22" s="41"/>
      <c r="BF22" s="28"/>
      <c r="BG22" s="41"/>
      <c r="BH22" s="28"/>
      <c r="BI22" s="41"/>
      <c r="BJ22" s="28"/>
      <c r="BK22" s="41"/>
      <c r="BL22" s="28"/>
      <c r="BM22" s="41"/>
      <c r="BN22" s="28"/>
      <c r="BO22" s="41"/>
      <c r="BP22" s="197">
        <f>SUM(AL22:BO22)</f>
        <v>0</v>
      </c>
      <c r="BQ22" s="197"/>
      <c r="BR22" s="197"/>
      <c r="BS22" s="197"/>
      <c r="BT22" s="197"/>
      <c r="BU22" s="197"/>
      <c r="BV22" s="197"/>
      <c r="BW22" s="28"/>
      <c r="BX22" s="41"/>
      <c r="BY22" s="28"/>
      <c r="BZ22" s="41"/>
      <c r="CA22" s="28"/>
      <c r="CB22" s="41"/>
      <c r="CC22" s="28"/>
      <c r="CD22" s="41"/>
      <c r="CE22" s="28"/>
      <c r="CF22" s="41"/>
      <c r="CG22" s="28"/>
      <c r="CH22" s="41"/>
      <c r="CI22" s="28"/>
      <c r="CJ22" s="41"/>
      <c r="CK22" s="28"/>
      <c r="CL22" s="41"/>
      <c r="CM22" s="28"/>
      <c r="CN22" s="41"/>
      <c r="CO22" s="28"/>
      <c r="CP22" s="41"/>
      <c r="CQ22" s="28"/>
      <c r="CR22" s="41"/>
      <c r="CS22" s="28"/>
      <c r="CT22" s="41"/>
      <c r="CU22" s="28"/>
      <c r="CV22" s="41"/>
      <c r="CW22" s="28"/>
      <c r="CX22" s="41"/>
      <c r="CY22" s="28"/>
      <c r="CZ22" s="41"/>
      <c r="DA22" s="28"/>
      <c r="DB22" s="41"/>
      <c r="DC22" s="197">
        <f>SUM(BW22:DB22)</f>
        <v>0</v>
      </c>
      <c r="DD22" s="183"/>
      <c r="DE22" s="183"/>
      <c r="DF22" s="183"/>
      <c r="DG22" s="183"/>
      <c r="DH22" s="183"/>
      <c r="DI22" s="183"/>
      <c r="DJ22" s="183"/>
      <c r="DK22" s="184"/>
      <c r="DL22" s="177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6"/>
      <c r="FF22" s="180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>
        <f>IF(FV22=0,0,"ОТ")</f>
        <v>0</v>
      </c>
      <c r="FQ22" s="181"/>
      <c r="FR22" s="181"/>
      <c r="FS22" s="181"/>
      <c r="FT22" s="181"/>
      <c r="FU22" s="181"/>
      <c r="FV22" s="175">
        <f>IF((COUNTIF(AL21:BO21,"ОТ")+COUNTIF(BW21:DB21,"ОТ"))&gt;0,(COUNTIF(AL21:BO21,"ОТ")+COUNTIF(BW21:DB21,"ОТ")),)</f>
        <v>0</v>
      </c>
      <c r="FW22" s="175"/>
      <c r="FX22" s="175"/>
      <c r="FY22" s="175"/>
      <c r="FZ22" s="175"/>
      <c r="GA22" s="175"/>
      <c r="GB22" s="175"/>
      <c r="GC22" s="175"/>
      <c r="GD22" s="175"/>
      <c r="GE22" s="176"/>
      <c r="GF22" s="177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6"/>
    </row>
    <row r="23" spans="1:200" s="24" customFormat="1" ht="19.5" customHeight="1">
      <c r="A23" s="187" t="s">
        <v>176</v>
      </c>
      <c r="B23" s="187"/>
      <c r="C23" s="187"/>
      <c r="D23" s="187"/>
      <c r="E23" s="187"/>
      <c r="F23" s="100"/>
      <c r="G23" s="188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3"/>
      <c r="AL23" s="196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83">
        <f>COUNTIF(AL23:BO23,"Я")+COUNTIF(AL23:BO23,"РВ")+COUNTIF(AL23:BO23,"я/н")+COUNTIF(AL23:BO23,"РП")</f>
        <v>0</v>
      </c>
      <c r="BQ23" s="183"/>
      <c r="BR23" s="183"/>
      <c r="BS23" s="183"/>
      <c r="BT23" s="183"/>
      <c r="BU23" s="183"/>
      <c r="BV23" s="183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83">
        <f>COUNTIF(BW23:DB23,"Я")+COUNTIF(BW23:DB23,"РВ")</f>
        <v>0</v>
      </c>
      <c r="DD23" s="183"/>
      <c r="DE23" s="183"/>
      <c r="DF23" s="183"/>
      <c r="DG23" s="183"/>
      <c r="DH23" s="183"/>
      <c r="DI23" s="183"/>
      <c r="DJ23" s="183"/>
      <c r="DK23" s="184"/>
      <c r="DL23" s="177">
        <f>BP23+DC23</f>
        <v>0</v>
      </c>
      <c r="DM23" s="175"/>
      <c r="DN23" s="175"/>
      <c r="DO23" s="175"/>
      <c r="DP23" s="175"/>
      <c r="DQ23" s="175"/>
      <c r="DR23" s="179">
        <f>BP24+DC24</f>
        <v>0</v>
      </c>
      <c r="DS23" s="175"/>
      <c r="DT23" s="175"/>
      <c r="DU23" s="175"/>
      <c r="DV23" s="175"/>
      <c r="DW23" s="175"/>
      <c r="DX23" s="175"/>
      <c r="DY23" s="175"/>
      <c r="DZ23" s="179">
        <f>Iквартал!$E$6-февраль!DR23</f>
        <v>159</v>
      </c>
      <c r="EA23" s="175"/>
      <c r="EB23" s="175"/>
      <c r="EC23" s="175"/>
      <c r="ED23" s="175"/>
      <c r="EE23" s="175"/>
      <c r="EF23" s="175"/>
      <c r="EG23" s="175">
        <f>AM24+AO24+AQ24+AS24+AU24+AW24+AY24+BA24+BC24+BE24+BG24+BI24+BK24+BM24+BO24+BX24+BZ24+CB24+CD24+CF24+CH24+CJ24+CL24+CN24+CP24+CR24+CT24+CV24+CX24+CZ24+DB24</f>
        <v>0</v>
      </c>
      <c r="EH23" s="175"/>
      <c r="EI23" s="175"/>
      <c r="EJ23" s="175"/>
      <c r="EK23" s="175"/>
      <c r="EL23" s="175"/>
      <c r="EM23" s="175"/>
      <c r="EN23" s="175">
        <f>COUNTIF(AL23:DB23,"РП")+COUNTIF(AL23:DB23,"РП/н")</f>
        <v>0</v>
      </c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6"/>
      <c r="FF23" s="180">
        <f>COUNTIF(AL23:BO23,"нн")+COUNTIF(BW23:DB23,"нн")+COUNTIF(AL23:BO23,"б")+COUNTIF(BW23:DB23,"б")+COUNTIF(AL23:BO23,"от")+COUNTIF(BW23:DB23,"от")</f>
        <v>0</v>
      </c>
      <c r="FG23" s="181"/>
      <c r="FH23" s="181"/>
      <c r="FI23" s="181"/>
      <c r="FJ23" s="181"/>
      <c r="FK23" s="181"/>
      <c r="FL23" s="181"/>
      <c r="FM23" s="181"/>
      <c r="FN23" s="181"/>
      <c r="FO23" s="181"/>
      <c r="FP23" s="181">
        <f>IF(FV23=0,0,"Б")</f>
        <v>0</v>
      </c>
      <c r="FQ23" s="181"/>
      <c r="FR23" s="181"/>
      <c r="FS23" s="181"/>
      <c r="FT23" s="181"/>
      <c r="FU23" s="181"/>
      <c r="FV23" s="175">
        <f>IF((COUNTIF(AL23:BO23,"Б")+COUNTIF(BW23:DB23,"Б"))&gt;0,(COUNTIF(AL23:BO23,"Б")+COUNTIF(BW23:DB23,"Б")),)</f>
        <v>0</v>
      </c>
      <c r="FW23" s="175"/>
      <c r="FX23" s="175"/>
      <c r="FY23" s="175"/>
      <c r="FZ23" s="175"/>
      <c r="GA23" s="175"/>
      <c r="GB23" s="175"/>
      <c r="GC23" s="175"/>
      <c r="GD23" s="175"/>
      <c r="GE23" s="176"/>
      <c r="GF23" s="177">
        <f>COUNTIF(AL23:BO23,"В")+COUNTIF(BW23:DB23,"В")</f>
        <v>0</v>
      </c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6"/>
    </row>
    <row r="24" spans="1:200" s="24" customFormat="1" ht="19.5" customHeight="1" thickBot="1">
      <c r="A24" s="187"/>
      <c r="B24" s="187"/>
      <c r="C24" s="187"/>
      <c r="D24" s="187"/>
      <c r="E24" s="187"/>
      <c r="F24" s="100"/>
      <c r="G24" s="188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3"/>
      <c r="AL24" s="72"/>
      <c r="AM24" s="41"/>
      <c r="AN24" s="28"/>
      <c r="AO24" s="41"/>
      <c r="AP24" s="28"/>
      <c r="AQ24" s="41"/>
      <c r="AR24" s="28"/>
      <c r="AS24" s="41"/>
      <c r="AT24" s="28"/>
      <c r="AU24" s="41"/>
      <c r="AV24" s="28"/>
      <c r="AW24" s="41"/>
      <c r="AX24" s="28"/>
      <c r="AY24" s="41"/>
      <c r="AZ24" s="28"/>
      <c r="BA24" s="41"/>
      <c r="BB24" s="28"/>
      <c r="BC24" s="41"/>
      <c r="BD24" s="28"/>
      <c r="BE24" s="41"/>
      <c r="BF24" s="28"/>
      <c r="BG24" s="41"/>
      <c r="BH24" s="28"/>
      <c r="BI24" s="41"/>
      <c r="BJ24" s="28"/>
      <c r="BK24" s="41"/>
      <c r="BL24" s="28"/>
      <c r="BM24" s="41"/>
      <c r="BN24" s="28"/>
      <c r="BO24" s="41"/>
      <c r="BP24" s="197">
        <f>SUM(AL24:BO24)</f>
        <v>0</v>
      </c>
      <c r="BQ24" s="197"/>
      <c r="BR24" s="197"/>
      <c r="BS24" s="197"/>
      <c r="BT24" s="197"/>
      <c r="BU24" s="197"/>
      <c r="BV24" s="197"/>
      <c r="BW24" s="28"/>
      <c r="BX24" s="41"/>
      <c r="BY24" s="28"/>
      <c r="BZ24" s="41"/>
      <c r="CA24" s="28"/>
      <c r="CB24" s="41"/>
      <c r="CC24" s="28"/>
      <c r="CD24" s="41"/>
      <c r="CE24" s="28"/>
      <c r="CF24" s="41"/>
      <c r="CG24" s="28"/>
      <c r="CH24" s="41"/>
      <c r="CI24" s="28"/>
      <c r="CJ24" s="41"/>
      <c r="CK24" s="28"/>
      <c r="CL24" s="41"/>
      <c r="CM24" s="28"/>
      <c r="CN24" s="41"/>
      <c r="CO24" s="28"/>
      <c r="CP24" s="41"/>
      <c r="CQ24" s="28"/>
      <c r="CR24" s="41"/>
      <c r="CS24" s="28"/>
      <c r="CT24" s="41"/>
      <c r="CU24" s="28"/>
      <c r="CV24" s="41"/>
      <c r="CW24" s="28"/>
      <c r="CX24" s="41"/>
      <c r="CY24" s="28"/>
      <c r="CZ24" s="41"/>
      <c r="DA24" s="28"/>
      <c r="DB24" s="41"/>
      <c r="DC24" s="197">
        <f>SUM(BW24:DB24)</f>
        <v>0</v>
      </c>
      <c r="DD24" s="183"/>
      <c r="DE24" s="183"/>
      <c r="DF24" s="183"/>
      <c r="DG24" s="183"/>
      <c r="DH24" s="183"/>
      <c r="DI24" s="183"/>
      <c r="DJ24" s="183"/>
      <c r="DK24" s="184"/>
      <c r="DL24" s="177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6"/>
      <c r="FF24" s="177"/>
      <c r="FG24" s="175"/>
      <c r="FH24" s="175"/>
      <c r="FI24" s="175"/>
      <c r="FJ24" s="175"/>
      <c r="FK24" s="175"/>
      <c r="FL24" s="175"/>
      <c r="FM24" s="175"/>
      <c r="FN24" s="175"/>
      <c r="FO24" s="175"/>
      <c r="FP24" s="181">
        <f>IF(FV24=0,0,"ОТ")</f>
        <v>0</v>
      </c>
      <c r="FQ24" s="181"/>
      <c r="FR24" s="181"/>
      <c r="FS24" s="181"/>
      <c r="FT24" s="181"/>
      <c r="FU24" s="181"/>
      <c r="FV24" s="175">
        <f>IF((COUNTIF(AL23:BO23,"ОТ")+COUNTIF(BW23:DB23,"ОТ"))&gt;0,(COUNTIF(AL23:BO23,"ОТ")+COUNTIF(BW23:DB23,"ОТ")),)</f>
        <v>0</v>
      </c>
      <c r="FW24" s="175"/>
      <c r="FX24" s="175"/>
      <c r="FY24" s="175"/>
      <c r="FZ24" s="175"/>
      <c r="GA24" s="175"/>
      <c r="GB24" s="175"/>
      <c r="GC24" s="175"/>
      <c r="GD24" s="175"/>
      <c r="GE24" s="176"/>
      <c r="GF24" s="177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6"/>
    </row>
    <row r="25" spans="1:200" s="20" customFormat="1" ht="19.5" customHeight="1">
      <c r="A25" s="187" t="s">
        <v>177</v>
      </c>
      <c r="B25" s="187"/>
      <c r="C25" s="187"/>
      <c r="D25" s="187"/>
      <c r="E25" s="187"/>
      <c r="F25" s="100"/>
      <c r="G25" s="188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3"/>
      <c r="AL25" s="196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83">
        <f>COUNTIF(AL25:BO25,"Я")+COUNTIF(AL25:BO25,"РВ")+COUNTIF(AL25:BO25,"я/н")+COUNTIF(AL25:BO25,"РП")</f>
        <v>0</v>
      </c>
      <c r="BQ25" s="183"/>
      <c r="BR25" s="183"/>
      <c r="BS25" s="183"/>
      <c r="BT25" s="183"/>
      <c r="BU25" s="183"/>
      <c r="BV25" s="183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83">
        <f>COUNTIF(BW25:DB25,"Я")+COUNTIF(BW25:DB25,"РВ")</f>
        <v>0</v>
      </c>
      <c r="DD25" s="183"/>
      <c r="DE25" s="183"/>
      <c r="DF25" s="183"/>
      <c r="DG25" s="183"/>
      <c r="DH25" s="183"/>
      <c r="DI25" s="183"/>
      <c r="DJ25" s="183"/>
      <c r="DK25" s="184"/>
      <c r="DL25" s="177">
        <f>BP25+DC25</f>
        <v>0</v>
      </c>
      <c r="DM25" s="175"/>
      <c r="DN25" s="175"/>
      <c r="DO25" s="175"/>
      <c r="DP25" s="175"/>
      <c r="DQ25" s="175"/>
      <c r="DR25" s="179">
        <f>BP26+DC26</f>
        <v>0</v>
      </c>
      <c r="DS25" s="175"/>
      <c r="DT25" s="175"/>
      <c r="DU25" s="175"/>
      <c r="DV25" s="175"/>
      <c r="DW25" s="175"/>
      <c r="DX25" s="175"/>
      <c r="DY25" s="175"/>
      <c r="DZ25" s="179">
        <f>Iквартал!$E$6-февраль!DR25</f>
        <v>159</v>
      </c>
      <c r="EA25" s="175"/>
      <c r="EB25" s="175"/>
      <c r="EC25" s="175"/>
      <c r="ED25" s="175"/>
      <c r="EE25" s="175"/>
      <c r="EF25" s="175"/>
      <c r="EG25" s="175">
        <f>AM26+AO26+AQ26+AS26+AU26+AW26+AY26+BA26+BC26+BE26+BG26+BI26+BK26+BM26+BO26+BX26+BZ26+CB26+CD26+CF26+CH26+CJ26+CL26+CN26+CP26+CR26+CT26+CV26+CX26+CZ26+DB26</f>
        <v>0</v>
      </c>
      <c r="EH25" s="175"/>
      <c r="EI25" s="175"/>
      <c r="EJ25" s="175"/>
      <c r="EK25" s="175"/>
      <c r="EL25" s="175"/>
      <c r="EM25" s="175"/>
      <c r="EN25" s="175">
        <f>COUNTIF(AL25:DB25,"РП")+COUNTIF(AL25:DB25,"РП/н")</f>
        <v>0</v>
      </c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6"/>
      <c r="FF25" s="180">
        <f>COUNTIF(AL25:BO25,"нн")+COUNTIF(BW25:DB25,"нн")+COUNTIF(AL25:BO25,"б")+COUNTIF(BW25:DB25,"б")+COUNTIF(AL25:BO25,"от")+COUNTIF(BW25:DB25,"от")</f>
        <v>0</v>
      </c>
      <c r="FG25" s="181"/>
      <c r="FH25" s="181"/>
      <c r="FI25" s="181"/>
      <c r="FJ25" s="181"/>
      <c r="FK25" s="181"/>
      <c r="FL25" s="181"/>
      <c r="FM25" s="181"/>
      <c r="FN25" s="181"/>
      <c r="FO25" s="181"/>
      <c r="FP25" s="181">
        <f>IF(FV25=0,0,"Б")</f>
        <v>0</v>
      </c>
      <c r="FQ25" s="181"/>
      <c r="FR25" s="181"/>
      <c r="FS25" s="181"/>
      <c r="FT25" s="181"/>
      <c r="FU25" s="181"/>
      <c r="FV25" s="175">
        <f>IF((COUNTIF(AL25:BO25,"Б")+COUNTIF(BW25:DB25,"Б"))&gt;0,(COUNTIF(AL25:BO25,"Б")+COUNTIF(BW25:DB25,"Б")),)</f>
        <v>0</v>
      </c>
      <c r="FW25" s="175"/>
      <c r="FX25" s="175"/>
      <c r="FY25" s="175"/>
      <c r="FZ25" s="175"/>
      <c r="GA25" s="175"/>
      <c r="GB25" s="175"/>
      <c r="GC25" s="175"/>
      <c r="GD25" s="175"/>
      <c r="GE25" s="176"/>
      <c r="GF25" s="177">
        <f>COUNTIF(AL25:BO25,"В")+COUNTIF(BW25:DB25,"В")</f>
        <v>0</v>
      </c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6"/>
    </row>
    <row r="26" spans="1:200" s="19" customFormat="1" ht="19.5" customHeight="1" thickBot="1">
      <c r="A26" s="187"/>
      <c r="B26" s="187"/>
      <c r="C26" s="187"/>
      <c r="D26" s="187"/>
      <c r="E26" s="187"/>
      <c r="F26" s="100"/>
      <c r="G26" s="188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3"/>
      <c r="AL26" s="72"/>
      <c r="AM26" s="41"/>
      <c r="AN26" s="28"/>
      <c r="AO26" s="41"/>
      <c r="AP26" s="28"/>
      <c r="AQ26" s="41"/>
      <c r="AR26" s="28"/>
      <c r="AS26" s="41"/>
      <c r="AT26" s="28"/>
      <c r="AU26" s="41"/>
      <c r="AV26" s="28"/>
      <c r="AW26" s="41"/>
      <c r="AX26" s="28"/>
      <c r="AY26" s="41"/>
      <c r="AZ26" s="28"/>
      <c r="BA26" s="41"/>
      <c r="BB26" s="28"/>
      <c r="BC26" s="41"/>
      <c r="BD26" s="28"/>
      <c r="BE26" s="41"/>
      <c r="BF26" s="28"/>
      <c r="BG26" s="41"/>
      <c r="BH26" s="28"/>
      <c r="BI26" s="41"/>
      <c r="BJ26" s="28"/>
      <c r="BK26" s="41"/>
      <c r="BL26" s="28"/>
      <c r="BM26" s="41"/>
      <c r="BN26" s="28"/>
      <c r="BO26" s="41"/>
      <c r="BP26" s="197">
        <f>SUM(AL26:BO26)</f>
        <v>0</v>
      </c>
      <c r="BQ26" s="197"/>
      <c r="BR26" s="197"/>
      <c r="BS26" s="197"/>
      <c r="BT26" s="197"/>
      <c r="BU26" s="197"/>
      <c r="BV26" s="197"/>
      <c r="BW26" s="28"/>
      <c r="BX26" s="41"/>
      <c r="BY26" s="28"/>
      <c r="BZ26" s="41"/>
      <c r="CA26" s="28"/>
      <c r="CB26" s="41"/>
      <c r="CC26" s="28"/>
      <c r="CD26" s="41"/>
      <c r="CE26" s="28"/>
      <c r="CF26" s="41"/>
      <c r="CG26" s="28"/>
      <c r="CH26" s="41"/>
      <c r="CI26" s="28"/>
      <c r="CJ26" s="41"/>
      <c r="CK26" s="28"/>
      <c r="CL26" s="41"/>
      <c r="CM26" s="28"/>
      <c r="CN26" s="41"/>
      <c r="CO26" s="28"/>
      <c r="CP26" s="41"/>
      <c r="CQ26" s="28"/>
      <c r="CR26" s="41"/>
      <c r="CS26" s="28"/>
      <c r="CT26" s="41"/>
      <c r="CU26" s="28"/>
      <c r="CV26" s="41"/>
      <c r="CW26" s="28"/>
      <c r="CX26" s="41"/>
      <c r="CY26" s="28"/>
      <c r="CZ26" s="41"/>
      <c r="DA26" s="28"/>
      <c r="DB26" s="41"/>
      <c r="DC26" s="197">
        <f>SUM(BW26:DB26)</f>
        <v>0</v>
      </c>
      <c r="DD26" s="183"/>
      <c r="DE26" s="183"/>
      <c r="DF26" s="183"/>
      <c r="DG26" s="183"/>
      <c r="DH26" s="183"/>
      <c r="DI26" s="183"/>
      <c r="DJ26" s="183"/>
      <c r="DK26" s="184"/>
      <c r="DL26" s="177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6"/>
      <c r="FF26" s="177"/>
      <c r="FG26" s="175"/>
      <c r="FH26" s="175"/>
      <c r="FI26" s="175"/>
      <c r="FJ26" s="175"/>
      <c r="FK26" s="175"/>
      <c r="FL26" s="175"/>
      <c r="FM26" s="175"/>
      <c r="FN26" s="175"/>
      <c r="FO26" s="175"/>
      <c r="FP26" s="181">
        <f>IF(FV26=0,0,"ОТ")</f>
        <v>0</v>
      </c>
      <c r="FQ26" s="181"/>
      <c r="FR26" s="181"/>
      <c r="FS26" s="181"/>
      <c r="FT26" s="181"/>
      <c r="FU26" s="181"/>
      <c r="FV26" s="175">
        <f>IF((COUNTIF(AL25:BO25,"ОТ")+COUNTIF(BW25:DB25,"ОТ"))&gt;0,(COUNTIF(AL25:BO25,"ОТ")+COUNTIF(BW25:DB25,"ОТ")),)</f>
        <v>0</v>
      </c>
      <c r="FW26" s="175"/>
      <c r="FX26" s="175"/>
      <c r="FY26" s="175"/>
      <c r="FZ26" s="175"/>
      <c r="GA26" s="175"/>
      <c r="GB26" s="175"/>
      <c r="GC26" s="175"/>
      <c r="GD26" s="175"/>
      <c r="GE26" s="176"/>
      <c r="GF26" s="177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6"/>
    </row>
    <row r="27" spans="1:200" s="24" customFormat="1" ht="19.5" customHeight="1">
      <c r="A27" s="187" t="s">
        <v>179</v>
      </c>
      <c r="B27" s="187"/>
      <c r="C27" s="187"/>
      <c r="D27" s="187"/>
      <c r="E27" s="187"/>
      <c r="F27" s="100"/>
      <c r="G27" s="18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3"/>
      <c r="AL27" s="196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83">
        <f>COUNTIF(AL27:BO27,"Я")+COUNTIF(AL27:BO27,"РВ")+COUNTIF(AL27:BO27,"я/н")+COUNTIF(AL27:BO27,"РП")</f>
        <v>0</v>
      </c>
      <c r="BQ27" s="183"/>
      <c r="BR27" s="183"/>
      <c r="BS27" s="183"/>
      <c r="BT27" s="183"/>
      <c r="BU27" s="183"/>
      <c r="BV27" s="183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83">
        <f>COUNTIF(BW27:DB27,"Я")+COUNTIF(BW25:DB25,"РВ")</f>
        <v>0</v>
      </c>
      <c r="DD27" s="183"/>
      <c r="DE27" s="183"/>
      <c r="DF27" s="183"/>
      <c r="DG27" s="183"/>
      <c r="DH27" s="183"/>
      <c r="DI27" s="183"/>
      <c r="DJ27" s="183"/>
      <c r="DK27" s="184"/>
      <c r="DL27" s="177">
        <f>BP27+DC27</f>
        <v>0</v>
      </c>
      <c r="DM27" s="175"/>
      <c r="DN27" s="175"/>
      <c r="DO27" s="175"/>
      <c r="DP27" s="175"/>
      <c r="DQ27" s="175"/>
      <c r="DR27" s="179">
        <f>BP28+DC28</f>
        <v>0</v>
      </c>
      <c r="DS27" s="175"/>
      <c r="DT27" s="175"/>
      <c r="DU27" s="175"/>
      <c r="DV27" s="175"/>
      <c r="DW27" s="175"/>
      <c r="DX27" s="175"/>
      <c r="DY27" s="175"/>
      <c r="DZ27" s="179">
        <f>Iквартал!$E$6-февраль!DR27</f>
        <v>159</v>
      </c>
      <c r="EA27" s="175"/>
      <c r="EB27" s="175"/>
      <c r="EC27" s="175"/>
      <c r="ED27" s="175"/>
      <c r="EE27" s="175"/>
      <c r="EF27" s="175"/>
      <c r="EG27" s="175">
        <f>AM28+AO28+AQ28+AS28+AU28+AW28+AY28+BA28+BC28+BE28+BG28+BI28+BK28+BM28+BO28+BX28+BZ28+CB28+CD28+CF28+CH28+CJ28+CL28+CN28+CP28+CR28+CT28+CV28+CX28+CZ28+DB28</f>
        <v>0</v>
      </c>
      <c r="EH27" s="175"/>
      <c r="EI27" s="175"/>
      <c r="EJ27" s="175"/>
      <c r="EK27" s="175"/>
      <c r="EL27" s="175"/>
      <c r="EM27" s="175"/>
      <c r="EN27" s="175">
        <f>COUNTIF(AL27:DB27,"РП")+COUNTIF(AL27:DB27,"РП/н")</f>
        <v>0</v>
      </c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6"/>
      <c r="FF27" s="180">
        <f>COUNTIF(AL27:BO27,"нн")+COUNTIF(BW27:DB27,"нн")+COUNTIF(AL27:BO27,"б")+COUNTIF(BW27:DB27,"б")+COUNTIF(AL27:BO27,"от")+COUNTIF(BW27:DB27,"от")</f>
        <v>0</v>
      </c>
      <c r="FG27" s="181"/>
      <c r="FH27" s="181"/>
      <c r="FI27" s="181"/>
      <c r="FJ27" s="181"/>
      <c r="FK27" s="181"/>
      <c r="FL27" s="181"/>
      <c r="FM27" s="181"/>
      <c r="FN27" s="181"/>
      <c r="FO27" s="181"/>
      <c r="FP27" s="181">
        <f>IF(FV27=0,0,"Б")</f>
        <v>0</v>
      </c>
      <c r="FQ27" s="181"/>
      <c r="FR27" s="181"/>
      <c r="FS27" s="181"/>
      <c r="FT27" s="181"/>
      <c r="FU27" s="181"/>
      <c r="FV27" s="175">
        <f>IF((COUNTIF(AL27:BO27,"Б")+COUNTIF(BW27:DB27,"Б"))&gt;0,(COUNTIF(AL27:BO27,"Б")+COUNTIF(BW27:DB27,"Б")),)</f>
        <v>0</v>
      </c>
      <c r="FW27" s="175"/>
      <c r="FX27" s="175"/>
      <c r="FY27" s="175"/>
      <c r="FZ27" s="175"/>
      <c r="GA27" s="175"/>
      <c r="GB27" s="175"/>
      <c r="GC27" s="175"/>
      <c r="GD27" s="175"/>
      <c r="GE27" s="176"/>
      <c r="GF27" s="177">
        <f>COUNTIF(AL27:BO27,"В")+COUNTIF(BW27:DB27,"В")</f>
        <v>0</v>
      </c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6"/>
    </row>
    <row r="28" spans="1:200" s="19" customFormat="1" ht="19.5" customHeight="1" thickBot="1">
      <c r="A28" s="187"/>
      <c r="B28" s="187"/>
      <c r="C28" s="187"/>
      <c r="D28" s="187"/>
      <c r="E28" s="187"/>
      <c r="F28" s="100"/>
      <c r="G28" s="188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3"/>
      <c r="AL28" s="72"/>
      <c r="AM28" s="41"/>
      <c r="AN28" s="28"/>
      <c r="AO28" s="41"/>
      <c r="AP28" s="28"/>
      <c r="AQ28" s="41"/>
      <c r="AR28" s="28"/>
      <c r="AS28" s="41"/>
      <c r="AT28" s="28"/>
      <c r="AU28" s="41"/>
      <c r="AV28" s="28"/>
      <c r="AW28" s="41"/>
      <c r="AX28" s="28"/>
      <c r="AY28" s="41"/>
      <c r="AZ28" s="28"/>
      <c r="BA28" s="41"/>
      <c r="BB28" s="28"/>
      <c r="BC28" s="41"/>
      <c r="BD28" s="28"/>
      <c r="BE28" s="41"/>
      <c r="BF28" s="28"/>
      <c r="BG28" s="41"/>
      <c r="BH28" s="28"/>
      <c r="BI28" s="41"/>
      <c r="BJ28" s="28"/>
      <c r="BK28" s="41"/>
      <c r="BL28" s="28"/>
      <c r="BM28" s="41"/>
      <c r="BN28" s="28"/>
      <c r="BO28" s="41"/>
      <c r="BP28" s="197">
        <f>SUM(AL28:BO28)</f>
        <v>0</v>
      </c>
      <c r="BQ28" s="197"/>
      <c r="BR28" s="197"/>
      <c r="BS28" s="197"/>
      <c r="BT28" s="197"/>
      <c r="BU28" s="197"/>
      <c r="BV28" s="197"/>
      <c r="BW28" s="28"/>
      <c r="BX28" s="41"/>
      <c r="BY28" s="28"/>
      <c r="BZ28" s="41"/>
      <c r="CA28" s="28"/>
      <c r="CB28" s="41"/>
      <c r="CC28" s="28"/>
      <c r="CD28" s="41"/>
      <c r="CE28" s="28"/>
      <c r="CF28" s="41"/>
      <c r="CG28" s="28"/>
      <c r="CH28" s="41"/>
      <c r="CI28" s="28"/>
      <c r="CJ28" s="41"/>
      <c r="CK28" s="28"/>
      <c r="CL28" s="41"/>
      <c r="CM28" s="28"/>
      <c r="CN28" s="41"/>
      <c r="CO28" s="28"/>
      <c r="CP28" s="41"/>
      <c r="CQ28" s="28"/>
      <c r="CR28" s="41"/>
      <c r="CS28" s="28"/>
      <c r="CT28" s="41"/>
      <c r="CU28" s="28"/>
      <c r="CV28" s="41"/>
      <c r="CW28" s="28"/>
      <c r="CX28" s="41"/>
      <c r="CY28" s="28"/>
      <c r="CZ28" s="41"/>
      <c r="DA28" s="28"/>
      <c r="DB28" s="41"/>
      <c r="DC28" s="197">
        <f>SUM(BW28:DB28)</f>
        <v>0</v>
      </c>
      <c r="DD28" s="183"/>
      <c r="DE28" s="183"/>
      <c r="DF28" s="183"/>
      <c r="DG28" s="183"/>
      <c r="DH28" s="183"/>
      <c r="DI28" s="183"/>
      <c r="DJ28" s="183"/>
      <c r="DK28" s="184"/>
      <c r="DL28" s="177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6"/>
      <c r="FF28" s="177"/>
      <c r="FG28" s="175"/>
      <c r="FH28" s="175"/>
      <c r="FI28" s="175"/>
      <c r="FJ28" s="175"/>
      <c r="FK28" s="175"/>
      <c r="FL28" s="175"/>
      <c r="FM28" s="175"/>
      <c r="FN28" s="175"/>
      <c r="FO28" s="175"/>
      <c r="FP28" s="181">
        <f>IF(FV28=0,0,"ОТ")</f>
        <v>0</v>
      </c>
      <c r="FQ28" s="181"/>
      <c r="FR28" s="181"/>
      <c r="FS28" s="181"/>
      <c r="FT28" s="181"/>
      <c r="FU28" s="181"/>
      <c r="FV28" s="175">
        <f>IF((COUNTIF(AL27:BO27,"ОТ")+COUNTIF(BW27:DB27,"ОТ"))&gt;0,(COUNTIF(AL27:BO27,"ОТ")+COUNTIF(BW27:DB27,"ОТ")),)</f>
        <v>0</v>
      </c>
      <c r="FW28" s="175"/>
      <c r="FX28" s="175"/>
      <c r="FY28" s="175"/>
      <c r="FZ28" s="175"/>
      <c r="GA28" s="175"/>
      <c r="GB28" s="175"/>
      <c r="GC28" s="175"/>
      <c r="GD28" s="175"/>
      <c r="GE28" s="176"/>
      <c r="GF28" s="177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6"/>
    </row>
    <row r="29" spans="1:200" s="18" customFormat="1" ht="19.5" customHeight="1">
      <c r="A29" s="187" t="s">
        <v>180</v>
      </c>
      <c r="B29" s="187"/>
      <c r="C29" s="187"/>
      <c r="D29" s="187"/>
      <c r="E29" s="187"/>
      <c r="F29" s="100"/>
      <c r="G29" s="188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3"/>
      <c r="AL29" s="196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83">
        <f>COUNTIF(AL29:BO29,"Я")+COUNTIF(AL29:BO29,"РВ")+COUNTIF(AL29:BO29,"я/н")+COUNTIF(AL29:BO29,"РП")</f>
        <v>0</v>
      </c>
      <c r="BQ29" s="183"/>
      <c r="BR29" s="183"/>
      <c r="BS29" s="183"/>
      <c r="BT29" s="183"/>
      <c r="BU29" s="183"/>
      <c r="BV29" s="183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83">
        <f>COUNTIF(BW29:DB29,"Я")+COUNTIF(BW25:DB25,"РВ")</f>
        <v>0</v>
      </c>
      <c r="DD29" s="183"/>
      <c r="DE29" s="183"/>
      <c r="DF29" s="183"/>
      <c r="DG29" s="183"/>
      <c r="DH29" s="183"/>
      <c r="DI29" s="183"/>
      <c r="DJ29" s="183"/>
      <c r="DK29" s="184"/>
      <c r="DL29" s="177">
        <f>BP29+DC29</f>
        <v>0</v>
      </c>
      <c r="DM29" s="175"/>
      <c r="DN29" s="175"/>
      <c r="DO29" s="175"/>
      <c r="DP29" s="175"/>
      <c r="DQ29" s="175"/>
      <c r="DR29" s="179">
        <f>BP30+DC30</f>
        <v>0</v>
      </c>
      <c r="DS29" s="175"/>
      <c r="DT29" s="175"/>
      <c r="DU29" s="175"/>
      <c r="DV29" s="175"/>
      <c r="DW29" s="175"/>
      <c r="DX29" s="175"/>
      <c r="DY29" s="175"/>
      <c r="DZ29" s="179">
        <f>Iквартал!$E$6-февраль!DR29</f>
        <v>159</v>
      </c>
      <c r="EA29" s="175"/>
      <c r="EB29" s="175"/>
      <c r="EC29" s="175"/>
      <c r="ED29" s="175"/>
      <c r="EE29" s="175"/>
      <c r="EF29" s="175"/>
      <c r="EG29" s="175">
        <f>AM30+AO30+AQ30+AS30+AU30+AW30+AY30+BA30+BC30+BE30+BG30+BI30+BK30+BM30+BO30+BX30+BZ30+CB30+CD30+CF30+CH30+CJ30+CL30+CN30+CP30+CR30+CT30+CV30+CX30+CZ30+DB30</f>
        <v>0</v>
      </c>
      <c r="EH29" s="175"/>
      <c r="EI29" s="175"/>
      <c r="EJ29" s="175"/>
      <c r="EK29" s="175"/>
      <c r="EL29" s="175"/>
      <c r="EM29" s="175"/>
      <c r="EN29" s="175">
        <f>COUNTIF(AL29:DB29,"РП")+COUNTIF(AL29:DB29,"РП/н")</f>
        <v>0</v>
      </c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6"/>
      <c r="FF29" s="180">
        <f>COUNTIF(AL29:BO29,"нн")+COUNTIF(BW29:DB29,"нн")+COUNTIF(AL29:BO29,"б")+COUNTIF(BW29:DB29,"б")+COUNTIF(AL29:BO29,"от")+COUNTIF(BW29:DB29,"от")</f>
        <v>0</v>
      </c>
      <c r="FG29" s="181"/>
      <c r="FH29" s="181"/>
      <c r="FI29" s="181"/>
      <c r="FJ29" s="181"/>
      <c r="FK29" s="181"/>
      <c r="FL29" s="181"/>
      <c r="FM29" s="181"/>
      <c r="FN29" s="181"/>
      <c r="FO29" s="181"/>
      <c r="FP29" s="181">
        <f>IF(FV29=0,0,"Б")</f>
        <v>0</v>
      </c>
      <c r="FQ29" s="181"/>
      <c r="FR29" s="181"/>
      <c r="FS29" s="181"/>
      <c r="FT29" s="181"/>
      <c r="FU29" s="181"/>
      <c r="FV29" s="175">
        <f>IF((COUNTIF(AL29:BO29,"Б")+COUNTIF(BW29:DB29,"Б"))&gt;0,(COUNTIF(AL29:BO29,"Б")+COUNTIF(BW29:DB29,"Б")),)</f>
        <v>0</v>
      </c>
      <c r="FW29" s="175"/>
      <c r="FX29" s="175"/>
      <c r="FY29" s="175"/>
      <c r="FZ29" s="175"/>
      <c r="GA29" s="175"/>
      <c r="GB29" s="175"/>
      <c r="GC29" s="175"/>
      <c r="GD29" s="175"/>
      <c r="GE29" s="176"/>
      <c r="GF29" s="177">
        <f>COUNTIF(AL29:BO29,"В")+COUNTIF(BW29:DB29,"В")</f>
        <v>0</v>
      </c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6"/>
    </row>
    <row r="30" spans="1:200" s="19" customFormat="1" ht="19.5" customHeight="1" thickBot="1">
      <c r="A30" s="187"/>
      <c r="B30" s="187"/>
      <c r="C30" s="187"/>
      <c r="D30" s="187"/>
      <c r="E30" s="187"/>
      <c r="F30" s="100"/>
      <c r="G30" s="188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3"/>
      <c r="AL30" s="72"/>
      <c r="AM30" s="41"/>
      <c r="AN30" s="28"/>
      <c r="AO30" s="41"/>
      <c r="AP30" s="28"/>
      <c r="AQ30" s="41"/>
      <c r="AR30" s="28"/>
      <c r="AS30" s="41"/>
      <c r="AT30" s="28"/>
      <c r="AU30" s="41"/>
      <c r="AV30" s="28"/>
      <c r="AW30" s="41"/>
      <c r="AX30" s="28"/>
      <c r="AY30" s="41"/>
      <c r="AZ30" s="28"/>
      <c r="BA30" s="41"/>
      <c r="BB30" s="28"/>
      <c r="BC30" s="41"/>
      <c r="BD30" s="28"/>
      <c r="BE30" s="41"/>
      <c r="BF30" s="28"/>
      <c r="BG30" s="41"/>
      <c r="BH30" s="28"/>
      <c r="BI30" s="41"/>
      <c r="BJ30" s="28"/>
      <c r="BK30" s="41"/>
      <c r="BL30" s="28"/>
      <c r="BM30" s="41"/>
      <c r="BN30" s="28"/>
      <c r="BO30" s="41"/>
      <c r="BP30" s="197">
        <f>SUM(AL30:BO30)</f>
        <v>0</v>
      </c>
      <c r="BQ30" s="197"/>
      <c r="BR30" s="197"/>
      <c r="BS30" s="197"/>
      <c r="BT30" s="197"/>
      <c r="BU30" s="197"/>
      <c r="BV30" s="197"/>
      <c r="BW30" s="28"/>
      <c r="BX30" s="41"/>
      <c r="BY30" s="28"/>
      <c r="BZ30" s="41"/>
      <c r="CA30" s="28"/>
      <c r="CB30" s="41"/>
      <c r="CC30" s="28"/>
      <c r="CD30" s="41"/>
      <c r="CE30" s="28"/>
      <c r="CF30" s="41"/>
      <c r="CG30" s="28"/>
      <c r="CH30" s="41"/>
      <c r="CI30" s="28"/>
      <c r="CJ30" s="41"/>
      <c r="CK30" s="28"/>
      <c r="CL30" s="41"/>
      <c r="CM30" s="28"/>
      <c r="CN30" s="41"/>
      <c r="CO30" s="28"/>
      <c r="CP30" s="41"/>
      <c r="CQ30" s="28"/>
      <c r="CR30" s="41"/>
      <c r="CS30" s="28"/>
      <c r="CT30" s="41"/>
      <c r="CU30" s="28"/>
      <c r="CV30" s="41"/>
      <c r="CW30" s="28"/>
      <c r="CX30" s="41"/>
      <c r="CY30" s="28"/>
      <c r="CZ30" s="41"/>
      <c r="DA30" s="28"/>
      <c r="DB30" s="41"/>
      <c r="DC30" s="197">
        <f>SUM(BW30:DB30)</f>
        <v>0</v>
      </c>
      <c r="DD30" s="183"/>
      <c r="DE30" s="183"/>
      <c r="DF30" s="183"/>
      <c r="DG30" s="183"/>
      <c r="DH30" s="183"/>
      <c r="DI30" s="183"/>
      <c r="DJ30" s="183"/>
      <c r="DK30" s="184"/>
      <c r="DL30" s="177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6"/>
      <c r="FF30" s="177"/>
      <c r="FG30" s="175"/>
      <c r="FH30" s="175"/>
      <c r="FI30" s="175"/>
      <c r="FJ30" s="175"/>
      <c r="FK30" s="175"/>
      <c r="FL30" s="175"/>
      <c r="FM30" s="175"/>
      <c r="FN30" s="175"/>
      <c r="FO30" s="175"/>
      <c r="FP30" s="181">
        <f>IF(FV30=0,0,"ОТ")</f>
        <v>0</v>
      </c>
      <c r="FQ30" s="181"/>
      <c r="FR30" s="181"/>
      <c r="FS30" s="181"/>
      <c r="FT30" s="181"/>
      <c r="FU30" s="181"/>
      <c r="FV30" s="175">
        <f>IF((COUNTIF(AL29:BO29,"ОТ")+COUNTIF(BW29:DB29,"ОТ"))&gt;0,(COUNTIF(AL29:BO29,"ОТ")+COUNTIF(BW29:DB29,"ОТ")),)</f>
        <v>0</v>
      </c>
      <c r="FW30" s="175"/>
      <c r="FX30" s="175"/>
      <c r="FY30" s="175"/>
      <c r="FZ30" s="175"/>
      <c r="GA30" s="175"/>
      <c r="GB30" s="175"/>
      <c r="GC30" s="175"/>
      <c r="GD30" s="175"/>
      <c r="GE30" s="176"/>
      <c r="GF30" s="177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6"/>
    </row>
    <row r="31" spans="1:200" s="18" customFormat="1" ht="19.5" customHeight="1">
      <c r="A31" s="187" t="s">
        <v>181</v>
      </c>
      <c r="B31" s="187"/>
      <c r="C31" s="187"/>
      <c r="D31" s="187"/>
      <c r="E31" s="187"/>
      <c r="F31" s="100"/>
      <c r="G31" s="188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3"/>
      <c r="AL31" s="196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83">
        <f>COUNTIF(AL31:BO31,"Я")+COUNTIF(AL31:BO31,"РВ")+COUNTIF(AL31:BO31,"я/н")+COUNTIF(AL31:BO31,"РП")</f>
        <v>0</v>
      </c>
      <c r="BQ31" s="183"/>
      <c r="BR31" s="183"/>
      <c r="BS31" s="183"/>
      <c r="BT31" s="183"/>
      <c r="BU31" s="183"/>
      <c r="BV31" s="183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83">
        <f>COUNTIF(BW31:DB31,"Я")+COUNTIF(BW25:DB25,"РВ")</f>
        <v>0</v>
      </c>
      <c r="DD31" s="183"/>
      <c r="DE31" s="183"/>
      <c r="DF31" s="183"/>
      <c r="DG31" s="183"/>
      <c r="DH31" s="183"/>
      <c r="DI31" s="183"/>
      <c r="DJ31" s="183"/>
      <c r="DK31" s="184"/>
      <c r="DL31" s="177">
        <f>BP31+DC31</f>
        <v>0</v>
      </c>
      <c r="DM31" s="175"/>
      <c r="DN31" s="175"/>
      <c r="DO31" s="175"/>
      <c r="DP31" s="175"/>
      <c r="DQ31" s="175"/>
      <c r="DR31" s="179">
        <f>BP32+DC32</f>
        <v>0</v>
      </c>
      <c r="DS31" s="175"/>
      <c r="DT31" s="175"/>
      <c r="DU31" s="175"/>
      <c r="DV31" s="175"/>
      <c r="DW31" s="175"/>
      <c r="DX31" s="175"/>
      <c r="DY31" s="175"/>
      <c r="DZ31" s="179">
        <f>Iквартал!$E$6-февраль!DR31</f>
        <v>159</v>
      </c>
      <c r="EA31" s="175"/>
      <c r="EB31" s="175"/>
      <c r="EC31" s="175"/>
      <c r="ED31" s="175"/>
      <c r="EE31" s="175"/>
      <c r="EF31" s="175"/>
      <c r="EG31" s="175">
        <f>AM32+AO32+AQ32+AS32+AU32+AW32+AY32+BA32+BC32+BE32+BG32+BI32+BK32+BM32+BO32+BX32+BZ32+CB32+CD32+CF32+CH32+CJ32+CL32+CN32+CP32+CR32+CT32+CV32+CX32+CZ32+DB32</f>
        <v>0</v>
      </c>
      <c r="EH31" s="175"/>
      <c r="EI31" s="175"/>
      <c r="EJ31" s="175"/>
      <c r="EK31" s="175"/>
      <c r="EL31" s="175"/>
      <c r="EM31" s="175"/>
      <c r="EN31" s="175">
        <f>COUNTIF(AL31:DB31,"РП")+COUNTIF(AL31:DB31,"РП/н")</f>
        <v>0</v>
      </c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6"/>
      <c r="FF31" s="180">
        <f>COUNTIF(AL31:BO31,"нн")+COUNTIF(BW31:DB31,"нн")+COUNTIF(AL31:BO31,"б")+COUNTIF(BW31:DB31,"б")+COUNTIF(AL31:BO31,"от")+COUNTIF(BW31:DB31,"от")</f>
        <v>0</v>
      </c>
      <c r="FG31" s="181"/>
      <c r="FH31" s="181"/>
      <c r="FI31" s="181"/>
      <c r="FJ31" s="181"/>
      <c r="FK31" s="181"/>
      <c r="FL31" s="181"/>
      <c r="FM31" s="181"/>
      <c r="FN31" s="181"/>
      <c r="FO31" s="181"/>
      <c r="FP31" s="181">
        <f>IF(FV31=0,0,"Б")</f>
        <v>0</v>
      </c>
      <c r="FQ31" s="181"/>
      <c r="FR31" s="181"/>
      <c r="FS31" s="181"/>
      <c r="FT31" s="181"/>
      <c r="FU31" s="181"/>
      <c r="FV31" s="175">
        <f>IF((COUNTIF(AL31:BO31,"Б")+COUNTIF(BW31:DB31,"Б"))&gt;0,(COUNTIF(AL31:BO31,"Б")+COUNTIF(BW31:DB31,"Б")),)</f>
        <v>0</v>
      </c>
      <c r="FW31" s="175"/>
      <c r="FX31" s="175"/>
      <c r="FY31" s="175"/>
      <c r="FZ31" s="175"/>
      <c r="GA31" s="175"/>
      <c r="GB31" s="175"/>
      <c r="GC31" s="175"/>
      <c r="GD31" s="175"/>
      <c r="GE31" s="176"/>
      <c r="GF31" s="177">
        <f>COUNTIF(AL31:BO31,"В")+COUNTIF(BW31:DB31,"В")</f>
        <v>0</v>
      </c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6"/>
    </row>
    <row r="32" spans="1:200" s="19" customFormat="1" ht="19.5" customHeight="1" thickBot="1">
      <c r="A32" s="187"/>
      <c r="B32" s="187"/>
      <c r="C32" s="187"/>
      <c r="D32" s="187"/>
      <c r="E32" s="187"/>
      <c r="F32" s="100"/>
      <c r="G32" s="188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3"/>
      <c r="AL32" s="72"/>
      <c r="AM32" s="41"/>
      <c r="AN32" s="28"/>
      <c r="AO32" s="41"/>
      <c r="AP32" s="28"/>
      <c r="AQ32" s="41"/>
      <c r="AR32" s="28"/>
      <c r="AS32" s="41"/>
      <c r="AT32" s="28"/>
      <c r="AU32" s="41"/>
      <c r="AV32" s="28"/>
      <c r="AW32" s="41"/>
      <c r="AX32" s="28"/>
      <c r="AY32" s="41"/>
      <c r="AZ32" s="28"/>
      <c r="BA32" s="41"/>
      <c r="BB32" s="28"/>
      <c r="BC32" s="41"/>
      <c r="BD32" s="28"/>
      <c r="BE32" s="41"/>
      <c r="BF32" s="28"/>
      <c r="BG32" s="41"/>
      <c r="BH32" s="28"/>
      <c r="BI32" s="41"/>
      <c r="BJ32" s="28"/>
      <c r="BK32" s="41"/>
      <c r="BL32" s="28"/>
      <c r="BM32" s="41"/>
      <c r="BN32" s="28"/>
      <c r="BO32" s="41"/>
      <c r="BP32" s="197">
        <f>SUM(AL32:BO32)</f>
        <v>0</v>
      </c>
      <c r="BQ32" s="197"/>
      <c r="BR32" s="197"/>
      <c r="BS32" s="197"/>
      <c r="BT32" s="197"/>
      <c r="BU32" s="197"/>
      <c r="BV32" s="197"/>
      <c r="BW32" s="28"/>
      <c r="BX32" s="41"/>
      <c r="BY32" s="28"/>
      <c r="BZ32" s="41"/>
      <c r="CA32" s="28"/>
      <c r="CB32" s="41"/>
      <c r="CC32" s="28"/>
      <c r="CD32" s="41"/>
      <c r="CE32" s="28"/>
      <c r="CF32" s="41"/>
      <c r="CG32" s="28"/>
      <c r="CH32" s="41"/>
      <c r="CI32" s="28"/>
      <c r="CJ32" s="41"/>
      <c r="CK32" s="28"/>
      <c r="CL32" s="41"/>
      <c r="CM32" s="28"/>
      <c r="CN32" s="41"/>
      <c r="CO32" s="28"/>
      <c r="CP32" s="41"/>
      <c r="CQ32" s="28"/>
      <c r="CR32" s="41"/>
      <c r="CS32" s="28"/>
      <c r="CT32" s="41"/>
      <c r="CU32" s="28"/>
      <c r="CV32" s="41"/>
      <c r="CW32" s="28"/>
      <c r="CX32" s="41"/>
      <c r="CY32" s="28"/>
      <c r="CZ32" s="41"/>
      <c r="DA32" s="28"/>
      <c r="DB32" s="41"/>
      <c r="DC32" s="197">
        <f>SUM(BW32:DB32)</f>
        <v>0</v>
      </c>
      <c r="DD32" s="183"/>
      <c r="DE32" s="183"/>
      <c r="DF32" s="183"/>
      <c r="DG32" s="183"/>
      <c r="DH32" s="183"/>
      <c r="DI32" s="183"/>
      <c r="DJ32" s="183"/>
      <c r="DK32" s="184"/>
      <c r="DL32" s="177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6"/>
      <c r="FF32" s="177"/>
      <c r="FG32" s="175"/>
      <c r="FH32" s="175"/>
      <c r="FI32" s="175"/>
      <c r="FJ32" s="175"/>
      <c r="FK32" s="175"/>
      <c r="FL32" s="175"/>
      <c r="FM32" s="175"/>
      <c r="FN32" s="175"/>
      <c r="FO32" s="175"/>
      <c r="FP32" s="181">
        <f>IF(FV32=0,0,"ОТ")</f>
        <v>0</v>
      </c>
      <c r="FQ32" s="181"/>
      <c r="FR32" s="181"/>
      <c r="FS32" s="181"/>
      <c r="FT32" s="181"/>
      <c r="FU32" s="181"/>
      <c r="FV32" s="175">
        <f>IF((COUNTIF(AL31:BO31,"ОТ")+COUNTIF(BW31:DB31,"ОТ"))&gt;0,(COUNTIF(AL31:BO31,"ОТ")+COUNTIF(BW31:DB31,"ОТ")),)</f>
        <v>0</v>
      </c>
      <c r="FW32" s="175"/>
      <c r="FX32" s="175"/>
      <c r="FY32" s="175"/>
      <c r="FZ32" s="175"/>
      <c r="GA32" s="175"/>
      <c r="GB32" s="175"/>
      <c r="GC32" s="175"/>
      <c r="GD32" s="175"/>
      <c r="GE32" s="176"/>
      <c r="GF32" s="177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6"/>
    </row>
    <row r="33" spans="1:200" s="18" customFormat="1" ht="19.5" customHeight="1">
      <c r="A33" s="187" t="s">
        <v>182</v>
      </c>
      <c r="B33" s="187"/>
      <c r="C33" s="187"/>
      <c r="D33" s="187"/>
      <c r="E33" s="187"/>
      <c r="F33" s="100"/>
      <c r="G33" s="188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3"/>
      <c r="AL33" s="196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83">
        <f>COUNTIF(AL33:BO33,"Я")+COUNTIF(AL33:BO33,"РВ")+COUNTIF(AL33:BO33,"я/н")+COUNTIF(AL33:BO33,"РП")</f>
        <v>0</v>
      </c>
      <c r="BQ33" s="183"/>
      <c r="BR33" s="183"/>
      <c r="BS33" s="183"/>
      <c r="BT33" s="183"/>
      <c r="BU33" s="183"/>
      <c r="BV33" s="183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83">
        <f>COUNTIF(BW33:DB33,"Я")+COUNTIF(BW25:DB25,"РВ")</f>
        <v>0</v>
      </c>
      <c r="DD33" s="183"/>
      <c r="DE33" s="183"/>
      <c r="DF33" s="183"/>
      <c r="DG33" s="183"/>
      <c r="DH33" s="183"/>
      <c r="DI33" s="183"/>
      <c r="DJ33" s="183"/>
      <c r="DK33" s="184"/>
      <c r="DL33" s="177">
        <f>BP33+DC33</f>
        <v>0</v>
      </c>
      <c r="DM33" s="175"/>
      <c r="DN33" s="175"/>
      <c r="DO33" s="175"/>
      <c r="DP33" s="175"/>
      <c r="DQ33" s="175"/>
      <c r="DR33" s="179">
        <f>BP34+DC34</f>
        <v>0</v>
      </c>
      <c r="DS33" s="175"/>
      <c r="DT33" s="175"/>
      <c r="DU33" s="175"/>
      <c r="DV33" s="175"/>
      <c r="DW33" s="175"/>
      <c r="DX33" s="175"/>
      <c r="DY33" s="175"/>
      <c r="DZ33" s="179">
        <f>Iквартал!$E$6-февраль!DR33</f>
        <v>159</v>
      </c>
      <c r="EA33" s="175"/>
      <c r="EB33" s="175"/>
      <c r="EC33" s="175"/>
      <c r="ED33" s="175"/>
      <c r="EE33" s="175"/>
      <c r="EF33" s="175"/>
      <c r="EG33" s="175">
        <f>AM34+AO34+AQ34+AS34+AU34+AW34+AY34+BA34+BC34+BE34+BG34+BI34+BK34+BM34+BO34+BX34+BZ34+CB34+CD34+CF34+CH34+CJ34+CL34+CN34+CP34+CR34+CT34+CV34+CX34+CZ34+DB34</f>
        <v>0</v>
      </c>
      <c r="EH33" s="175"/>
      <c r="EI33" s="175"/>
      <c r="EJ33" s="175"/>
      <c r="EK33" s="175"/>
      <c r="EL33" s="175"/>
      <c r="EM33" s="175"/>
      <c r="EN33" s="175">
        <f>COUNTIF(AL33:DB33,"РП")+COUNTIF(AL33:DB33,"РП/н")</f>
        <v>0</v>
      </c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6"/>
      <c r="FF33" s="180">
        <f>COUNTIF(AL33:BO33,"нн")+COUNTIF(BW33:DB33,"нн")+COUNTIF(AL33:BO33,"б")+COUNTIF(BW33:DB33,"б")+COUNTIF(AL33:BO33,"от")+COUNTIF(BW33:DB33,"от")</f>
        <v>0</v>
      </c>
      <c r="FG33" s="181"/>
      <c r="FH33" s="181"/>
      <c r="FI33" s="181"/>
      <c r="FJ33" s="181"/>
      <c r="FK33" s="181"/>
      <c r="FL33" s="181"/>
      <c r="FM33" s="181"/>
      <c r="FN33" s="181"/>
      <c r="FO33" s="181"/>
      <c r="FP33" s="181">
        <f>IF(FV33=0,0,"Б")</f>
        <v>0</v>
      </c>
      <c r="FQ33" s="181"/>
      <c r="FR33" s="181"/>
      <c r="FS33" s="181"/>
      <c r="FT33" s="181"/>
      <c r="FU33" s="181"/>
      <c r="FV33" s="175">
        <f>IF((COUNTIF(AL33:BO33,"Б")+COUNTIF(BW33:DB33,"Б"))&gt;0,(COUNTIF(AL33:BO33,"Б")+COUNTIF(BW33:DB33,"Б")),)</f>
        <v>0</v>
      </c>
      <c r="FW33" s="175"/>
      <c r="FX33" s="175"/>
      <c r="FY33" s="175"/>
      <c r="FZ33" s="175"/>
      <c r="GA33" s="175"/>
      <c r="GB33" s="175"/>
      <c r="GC33" s="175"/>
      <c r="GD33" s="175"/>
      <c r="GE33" s="176"/>
      <c r="GF33" s="177">
        <f>COUNTIF(AL33:BO33,"В")+COUNTIF(BW33:DB33,"В")</f>
        <v>0</v>
      </c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6"/>
    </row>
    <row r="34" spans="1:200" s="19" customFormat="1" ht="19.5" customHeight="1" thickBot="1">
      <c r="A34" s="187"/>
      <c r="B34" s="187"/>
      <c r="C34" s="187"/>
      <c r="D34" s="187"/>
      <c r="E34" s="187"/>
      <c r="F34" s="100"/>
      <c r="G34" s="188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3"/>
      <c r="AL34" s="72"/>
      <c r="AM34" s="41"/>
      <c r="AN34" s="28"/>
      <c r="AO34" s="41"/>
      <c r="AP34" s="28"/>
      <c r="AQ34" s="41"/>
      <c r="AR34" s="28"/>
      <c r="AS34" s="41"/>
      <c r="AT34" s="28"/>
      <c r="AU34" s="41"/>
      <c r="AV34" s="28"/>
      <c r="AW34" s="41"/>
      <c r="AX34" s="28"/>
      <c r="AY34" s="41"/>
      <c r="AZ34" s="28"/>
      <c r="BA34" s="41"/>
      <c r="BB34" s="28"/>
      <c r="BC34" s="41"/>
      <c r="BD34" s="28"/>
      <c r="BE34" s="41"/>
      <c r="BF34" s="28"/>
      <c r="BG34" s="41"/>
      <c r="BH34" s="28"/>
      <c r="BI34" s="41"/>
      <c r="BJ34" s="28"/>
      <c r="BK34" s="41"/>
      <c r="BL34" s="28"/>
      <c r="BM34" s="41"/>
      <c r="BN34" s="28"/>
      <c r="BO34" s="41"/>
      <c r="BP34" s="197">
        <f>SUM(AL34:BO34)</f>
        <v>0</v>
      </c>
      <c r="BQ34" s="197"/>
      <c r="BR34" s="197"/>
      <c r="BS34" s="197"/>
      <c r="BT34" s="197"/>
      <c r="BU34" s="197"/>
      <c r="BV34" s="197"/>
      <c r="BW34" s="28"/>
      <c r="BX34" s="41"/>
      <c r="BY34" s="28"/>
      <c r="BZ34" s="41"/>
      <c r="CA34" s="28"/>
      <c r="CB34" s="41"/>
      <c r="CC34" s="28"/>
      <c r="CD34" s="41"/>
      <c r="CE34" s="28"/>
      <c r="CF34" s="41"/>
      <c r="CG34" s="28"/>
      <c r="CH34" s="41"/>
      <c r="CI34" s="28"/>
      <c r="CJ34" s="41"/>
      <c r="CK34" s="28"/>
      <c r="CL34" s="41"/>
      <c r="CM34" s="28"/>
      <c r="CN34" s="41"/>
      <c r="CO34" s="28"/>
      <c r="CP34" s="41"/>
      <c r="CQ34" s="28"/>
      <c r="CR34" s="41"/>
      <c r="CS34" s="28"/>
      <c r="CT34" s="41"/>
      <c r="CU34" s="28"/>
      <c r="CV34" s="41"/>
      <c r="CW34" s="28"/>
      <c r="CX34" s="41"/>
      <c r="CY34" s="28"/>
      <c r="CZ34" s="41"/>
      <c r="DA34" s="28"/>
      <c r="DB34" s="41"/>
      <c r="DC34" s="197">
        <f>SUM(BW34:DB34)</f>
        <v>0</v>
      </c>
      <c r="DD34" s="183"/>
      <c r="DE34" s="183"/>
      <c r="DF34" s="183"/>
      <c r="DG34" s="183"/>
      <c r="DH34" s="183"/>
      <c r="DI34" s="183"/>
      <c r="DJ34" s="183"/>
      <c r="DK34" s="184"/>
      <c r="DL34" s="177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6"/>
      <c r="FF34" s="177"/>
      <c r="FG34" s="175"/>
      <c r="FH34" s="175"/>
      <c r="FI34" s="175"/>
      <c r="FJ34" s="175"/>
      <c r="FK34" s="175"/>
      <c r="FL34" s="175"/>
      <c r="FM34" s="175"/>
      <c r="FN34" s="175"/>
      <c r="FO34" s="175"/>
      <c r="FP34" s="181">
        <f>IF(FV34=0,0,"ОТ")</f>
        <v>0</v>
      </c>
      <c r="FQ34" s="181"/>
      <c r="FR34" s="181"/>
      <c r="FS34" s="181"/>
      <c r="FT34" s="181"/>
      <c r="FU34" s="181"/>
      <c r="FV34" s="175">
        <f>IF((COUNTIF(AL33:BO33,"ОТ")+COUNTIF(BW33:DB33,"ОТ"))&gt;0,(COUNTIF(AL33:BO33,"ОТ")+COUNTIF(BW33:DB33,"ОТ")),)</f>
        <v>0</v>
      </c>
      <c r="FW34" s="175"/>
      <c r="FX34" s="175"/>
      <c r="FY34" s="175"/>
      <c r="FZ34" s="175"/>
      <c r="GA34" s="175"/>
      <c r="GB34" s="175"/>
      <c r="GC34" s="175"/>
      <c r="GD34" s="175"/>
      <c r="GE34" s="176"/>
      <c r="GF34" s="177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6"/>
    </row>
    <row r="35" spans="1:200" s="20" customFormat="1" ht="19.5" customHeight="1">
      <c r="A35" s="187" t="s">
        <v>183</v>
      </c>
      <c r="B35" s="187"/>
      <c r="C35" s="187"/>
      <c r="D35" s="187"/>
      <c r="E35" s="187"/>
      <c r="F35" s="100"/>
      <c r="G35" s="188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3"/>
      <c r="AL35" s="196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83">
        <f>COUNTIF(AL35:BO35,"Я")+COUNTIF(AL35:BO35,"РВ")+COUNTIF(AL35:BO35,"я/н")+COUNTIF(AL35:BO35,"РП")</f>
        <v>0</v>
      </c>
      <c r="BQ35" s="183"/>
      <c r="BR35" s="183"/>
      <c r="BS35" s="183"/>
      <c r="BT35" s="183"/>
      <c r="BU35" s="183"/>
      <c r="BV35" s="183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83">
        <f>COUNTIF(BW35:DB35,"Я")+COUNTIF(BW25:DB25,"РВ")</f>
        <v>0</v>
      </c>
      <c r="DD35" s="183"/>
      <c r="DE35" s="183"/>
      <c r="DF35" s="183"/>
      <c r="DG35" s="183"/>
      <c r="DH35" s="183"/>
      <c r="DI35" s="183"/>
      <c r="DJ35" s="183"/>
      <c r="DK35" s="184"/>
      <c r="DL35" s="177">
        <f>BP35+DC35</f>
        <v>0</v>
      </c>
      <c r="DM35" s="175"/>
      <c r="DN35" s="175"/>
      <c r="DO35" s="175"/>
      <c r="DP35" s="175"/>
      <c r="DQ35" s="175"/>
      <c r="DR35" s="179">
        <f>BP36+DC36</f>
        <v>0</v>
      </c>
      <c r="DS35" s="175"/>
      <c r="DT35" s="175"/>
      <c r="DU35" s="175"/>
      <c r="DV35" s="175"/>
      <c r="DW35" s="175"/>
      <c r="DX35" s="175"/>
      <c r="DY35" s="175"/>
      <c r="DZ35" s="179">
        <f>Iквартал!$E$6-февраль!DR35</f>
        <v>159</v>
      </c>
      <c r="EA35" s="175"/>
      <c r="EB35" s="175"/>
      <c r="EC35" s="175"/>
      <c r="ED35" s="175"/>
      <c r="EE35" s="175"/>
      <c r="EF35" s="175"/>
      <c r="EG35" s="175">
        <f>AM36+AO36+AQ36+AS36+AU36+AW36+AY36+BA36+BC36+BE36+BG36+BI36+BK36+BM36+BO36+BX36+BZ36+CB36+CD36+CF36+CH36+CJ36+CL36+CN36+CP36+CR36+CT36+CV36+CX36+CZ36+DB36</f>
        <v>0</v>
      </c>
      <c r="EH35" s="175"/>
      <c r="EI35" s="175"/>
      <c r="EJ35" s="175"/>
      <c r="EK35" s="175"/>
      <c r="EL35" s="175"/>
      <c r="EM35" s="175"/>
      <c r="EN35" s="175">
        <f>COUNTIF(AL35:DB35,"РП")+COUNTIF(AL35:DB35,"РП/н")</f>
        <v>0</v>
      </c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6"/>
      <c r="FF35" s="180">
        <f>COUNTIF(AL35:BO35,"нн")+COUNTIF(BW35:DB35,"нн")+COUNTIF(AL35:BO35,"б")+COUNTIF(BW35:DB35,"б")+COUNTIF(AL35:BO35,"от")+COUNTIF(BW35:DB35,"от")</f>
        <v>0</v>
      </c>
      <c r="FG35" s="181"/>
      <c r="FH35" s="181"/>
      <c r="FI35" s="181"/>
      <c r="FJ35" s="181"/>
      <c r="FK35" s="181"/>
      <c r="FL35" s="181"/>
      <c r="FM35" s="181"/>
      <c r="FN35" s="181"/>
      <c r="FO35" s="181"/>
      <c r="FP35" s="181">
        <f>IF(FV35=0,0,"Б")</f>
        <v>0</v>
      </c>
      <c r="FQ35" s="181"/>
      <c r="FR35" s="181"/>
      <c r="FS35" s="181"/>
      <c r="FT35" s="181"/>
      <c r="FU35" s="181"/>
      <c r="FV35" s="175">
        <f>IF((COUNTIF(AL35:BO35,"Б")+COUNTIF(BW35:DB35,"Б"))&gt;0,(COUNTIF(AL35:BO35,"Б")+COUNTIF(BW35:DB35,"Б")),)</f>
        <v>0</v>
      </c>
      <c r="FW35" s="175"/>
      <c r="FX35" s="175"/>
      <c r="FY35" s="175"/>
      <c r="FZ35" s="175"/>
      <c r="GA35" s="175"/>
      <c r="GB35" s="175"/>
      <c r="GC35" s="175"/>
      <c r="GD35" s="175"/>
      <c r="GE35" s="176"/>
      <c r="GF35" s="177">
        <f>COUNTIF(AL35:BO35,"В")+COUNTIF(BW35:DB35,"В")</f>
        <v>0</v>
      </c>
      <c r="GG35" s="175"/>
      <c r="GH35" s="175"/>
      <c r="GI35" s="175"/>
      <c r="GJ35" s="175"/>
      <c r="GK35" s="175"/>
      <c r="GL35" s="175"/>
      <c r="GM35" s="175"/>
      <c r="GN35" s="175"/>
      <c r="GO35" s="175"/>
      <c r="GP35" s="175"/>
      <c r="GQ35" s="175"/>
      <c r="GR35" s="176"/>
    </row>
    <row r="36" spans="1:200" s="21" customFormat="1" ht="19.5" customHeight="1" thickBot="1">
      <c r="A36" s="187"/>
      <c r="B36" s="187"/>
      <c r="C36" s="187"/>
      <c r="D36" s="187"/>
      <c r="E36" s="187"/>
      <c r="F36" s="100"/>
      <c r="G36" s="190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5"/>
      <c r="AL36" s="73"/>
      <c r="AM36" s="74"/>
      <c r="AN36" s="75"/>
      <c r="AO36" s="74"/>
      <c r="AP36" s="75"/>
      <c r="AQ36" s="74"/>
      <c r="AR36" s="75"/>
      <c r="AS36" s="74"/>
      <c r="AT36" s="75"/>
      <c r="AU36" s="74"/>
      <c r="AV36" s="75"/>
      <c r="AW36" s="74"/>
      <c r="AX36" s="75"/>
      <c r="AY36" s="74"/>
      <c r="AZ36" s="75"/>
      <c r="BA36" s="74"/>
      <c r="BB36" s="75"/>
      <c r="BC36" s="74"/>
      <c r="BD36" s="75"/>
      <c r="BE36" s="74"/>
      <c r="BF36" s="75"/>
      <c r="BG36" s="74"/>
      <c r="BH36" s="75"/>
      <c r="BI36" s="74"/>
      <c r="BJ36" s="75"/>
      <c r="BK36" s="74"/>
      <c r="BL36" s="75"/>
      <c r="BM36" s="74"/>
      <c r="BN36" s="75"/>
      <c r="BO36" s="74"/>
      <c r="BP36" s="174">
        <f>SUM(AL36:BO36)</f>
        <v>0</v>
      </c>
      <c r="BQ36" s="174"/>
      <c r="BR36" s="174"/>
      <c r="BS36" s="174"/>
      <c r="BT36" s="174"/>
      <c r="BU36" s="174"/>
      <c r="BV36" s="174"/>
      <c r="BW36" s="75"/>
      <c r="BX36" s="74"/>
      <c r="BY36" s="75"/>
      <c r="BZ36" s="74"/>
      <c r="CA36" s="75"/>
      <c r="CB36" s="74"/>
      <c r="CC36" s="75"/>
      <c r="CD36" s="74"/>
      <c r="CE36" s="75"/>
      <c r="CF36" s="74"/>
      <c r="CG36" s="75"/>
      <c r="CH36" s="74"/>
      <c r="CI36" s="75"/>
      <c r="CJ36" s="74"/>
      <c r="CK36" s="75"/>
      <c r="CL36" s="74"/>
      <c r="CM36" s="75"/>
      <c r="CN36" s="74"/>
      <c r="CO36" s="75"/>
      <c r="CP36" s="74"/>
      <c r="CQ36" s="75"/>
      <c r="CR36" s="74"/>
      <c r="CS36" s="75"/>
      <c r="CT36" s="74"/>
      <c r="CU36" s="75"/>
      <c r="CV36" s="74"/>
      <c r="CW36" s="75"/>
      <c r="CX36" s="74"/>
      <c r="CY36" s="75"/>
      <c r="CZ36" s="74"/>
      <c r="DA36" s="75"/>
      <c r="DB36" s="74"/>
      <c r="DC36" s="174">
        <f>SUM(BW36:DB36)</f>
        <v>0</v>
      </c>
      <c r="DD36" s="185"/>
      <c r="DE36" s="185"/>
      <c r="DF36" s="185"/>
      <c r="DG36" s="185"/>
      <c r="DH36" s="185"/>
      <c r="DI36" s="185"/>
      <c r="DJ36" s="185"/>
      <c r="DK36" s="186"/>
      <c r="DL36" s="178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3"/>
      <c r="FF36" s="178"/>
      <c r="FG36" s="172"/>
      <c r="FH36" s="172"/>
      <c r="FI36" s="172"/>
      <c r="FJ36" s="172"/>
      <c r="FK36" s="172"/>
      <c r="FL36" s="172"/>
      <c r="FM36" s="172"/>
      <c r="FN36" s="172"/>
      <c r="FO36" s="172"/>
      <c r="FP36" s="182">
        <f>IF(FV36=0,0,"ОТ")</f>
        <v>0</v>
      </c>
      <c r="FQ36" s="182"/>
      <c r="FR36" s="182"/>
      <c r="FS36" s="182"/>
      <c r="FT36" s="182"/>
      <c r="FU36" s="182"/>
      <c r="FV36" s="172">
        <f>IF((COUNTIF(AL35:BO35,"ОТ")+COUNTIF(BW35:DB35,"ОТ"))&gt;0,(COUNTIF(AL35:BO35,"ОТ")+COUNTIF(BW35:DB35,"ОТ")),)</f>
        <v>0</v>
      </c>
      <c r="FW36" s="172"/>
      <c r="FX36" s="172"/>
      <c r="FY36" s="172"/>
      <c r="FZ36" s="172"/>
      <c r="GA36" s="172"/>
      <c r="GB36" s="172"/>
      <c r="GC36" s="172"/>
      <c r="GD36" s="172"/>
      <c r="GE36" s="173"/>
      <c r="GF36" s="178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3"/>
    </row>
    <row r="37" spans="1:200" s="40" customFormat="1" ht="8.25" customHeight="1">
      <c r="A37" s="33"/>
      <c r="B37" s="33"/>
      <c r="C37" s="33"/>
      <c r="D37" s="33"/>
      <c r="E37" s="33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7"/>
      <c r="BQ37" s="37"/>
      <c r="BR37" s="37"/>
      <c r="BS37" s="37"/>
      <c r="BT37" s="37"/>
      <c r="BU37" s="37"/>
      <c r="BV37" s="37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7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9"/>
      <c r="FQ37" s="39"/>
      <c r="FR37" s="39"/>
      <c r="FS37" s="39"/>
      <c r="FT37" s="39"/>
      <c r="FU37" s="39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</row>
    <row r="38" spans="91:106" s="8" customFormat="1" ht="12">
      <c r="CM38" s="170" t="s">
        <v>7</v>
      </c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</row>
    <row r="39" spans="1:199" s="8" customFormat="1" ht="12">
      <c r="A39" s="170" t="s">
        <v>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2"/>
      <c r="CB39" s="12"/>
      <c r="CC39" s="12"/>
      <c r="CD39" s="12"/>
      <c r="CE39" s="12"/>
      <c r="CF39" s="12"/>
      <c r="CG39" s="1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2"/>
      <c r="FO39" s="167" t="s">
        <v>9</v>
      </c>
      <c r="FP39" s="167"/>
      <c r="FQ39" s="165"/>
      <c r="FR39" s="165"/>
      <c r="FS39" s="165"/>
      <c r="FT39" s="150" t="s">
        <v>9</v>
      </c>
      <c r="FU39" s="150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7">
        <v>20</v>
      </c>
      <c r="GI39" s="167"/>
      <c r="GJ39" s="167"/>
      <c r="GK39" s="167"/>
      <c r="GL39" s="168"/>
      <c r="GM39" s="168"/>
      <c r="GN39" s="168"/>
      <c r="GP39" s="22" t="s">
        <v>153</v>
      </c>
      <c r="GQ39" s="22"/>
    </row>
    <row r="40" spans="24:169" s="2" customFormat="1" ht="11.25" customHeight="1">
      <c r="X40" s="169" t="s">
        <v>10</v>
      </c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V40" s="169" t="s">
        <v>152</v>
      </c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23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DC40" s="169" t="s">
        <v>10</v>
      </c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23"/>
      <c r="DY40" s="169" t="s">
        <v>152</v>
      </c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23"/>
      <c r="EP40" s="169" t="s">
        <v>11</v>
      </c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</row>
    <row r="41" spans="86:199" s="8" customFormat="1" ht="12"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2"/>
      <c r="FO41" s="167" t="s">
        <v>9</v>
      </c>
      <c r="FP41" s="167"/>
      <c r="FQ41" s="165"/>
      <c r="FR41" s="165"/>
      <c r="FS41" s="165"/>
      <c r="FT41" s="150" t="s">
        <v>9</v>
      </c>
      <c r="FU41" s="150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7">
        <v>20</v>
      </c>
      <c r="GI41" s="167"/>
      <c r="GJ41" s="167"/>
      <c r="GK41" s="167"/>
      <c r="GL41" s="168"/>
      <c r="GM41" s="168"/>
      <c r="GN41" s="168"/>
      <c r="GP41" s="22" t="s">
        <v>153</v>
      </c>
      <c r="GQ41" s="22"/>
    </row>
    <row r="42" spans="107:169" s="2" customFormat="1" ht="12.75" customHeight="1">
      <c r="DC42" s="169" t="s">
        <v>10</v>
      </c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23"/>
      <c r="DY42" s="169" t="s">
        <v>152</v>
      </c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23"/>
      <c r="EP42" s="169" t="s">
        <v>11</v>
      </c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</row>
  </sheetData>
  <sheetProtection/>
  <mergeCells count="855">
    <mergeCell ref="A1:CL1"/>
    <mergeCell ref="A3:F7"/>
    <mergeCell ref="G3:X7"/>
    <mergeCell ref="Y3:AK7"/>
    <mergeCell ref="AL3:CL3"/>
    <mergeCell ref="CM3:DK3"/>
    <mergeCell ref="AX4:AY4"/>
    <mergeCell ref="AZ4:BA4"/>
    <mergeCell ref="BB4:BC4"/>
    <mergeCell ref="BD4:BE4"/>
    <mergeCell ref="DL3:FE3"/>
    <mergeCell ref="FF3:FO7"/>
    <mergeCell ref="FP3:GE3"/>
    <mergeCell ref="GF3:GR7"/>
    <mergeCell ref="AL4:AM4"/>
    <mergeCell ref="AN4:AO4"/>
    <mergeCell ref="AP4:AQ4"/>
    <mergeCell ref="AR4:AS4"/>
    <mergeCell ref="AT4:AU4"/>
    <mergeCell ref="AV4:AW4"/>
    <mergeCell ref="BF4:BG4"/>
    <mergeCell ref="BH4:BI4"/>
    <mergeCell ref="BJ4:BK4"/>
    <mergeCell ref="BL4:BM4"/>
    <mergeCell ref="BN4:BO4"/>
    <mergeCell ref="BP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K4"/>
    <mergeCell ref="AL5:AM7"/>
    <mergeCell ref="AN5:AO7"/>
    <mergeCell ref="AP5:AQ7"/>
    <mergeCell ref="AR5:AS7"/>
    <mergeCell ref="AT5:AU7"/>
    <mergeCell ref="AV5:AW7"/>
    <mergeCell ref="AX5:AY7"/>
    <mergeCell ref="AZ5:BA7"/>
    <mergeCell ref="BB5:BC7"/>
    <mergeCell ref="BD5:BE7"/>
    <mergeCell ref="BF5:BG7"/>
    <mergeCell ref="BH5:BI7"/>
    <mergeCell ref="BJ5:BK7"/>
    <mergeCell ref="BL5:BM7"/>
    <mergeCell ref="BN5:BO7"/>
    <mergeCell ref="BP5:BV7"/>
    <mergeCell ref="BW5:BX7"/>
    <mergeCell ref="BY5:BZ7"/>
    <mergeCell ref="CA5:CB7"/>
    <mergeCell ref="CC5:CD7"/>
    <mergeCell ref="CE5:CF7"/>
    <mergeCell ref="CG5:CH7"/>
    <mergeCell ref="CI5:CJ7"/>
    <mergeCell ref="CK5:CL7"/>
    <mergeCell ref="CM5:CN7"/>
    <mergeCell ref="CO5:CP7"/>
    <mergeCell ref="CQ5:CR7"/>
    <mergeCell ref="CS5:CT7"/>
    <mergeCell ref="CU5:CV7"/>
    <mergeCell ref="CW5:CX7"/>
    <mergeCell ref="CY5:CZ7"/>
    <mergeCell ref="DA5:DB7"/>
    <mergeCell ref="DC5:DK7"/>
    <mergeCell ref="DL5:DQ5"/>
    <mergeCell ref="DR5:FE5"/>
    <mergeCell ref="FP5:FU7"/>
    <mergeCell ref="FV5:GE7"/>
    <mergeCell ref="DL6:DQ7"/>
    <mergeCell ref="DR6:DY6"/>
    <mergeCell ref="DZ6:FE6"/>
    <mergeCell ref="DR7:DY7"/>
    <mergeCell ref="DZ7:EF7"/>
    <mergeCell ref="EG7:EM7"/>
    <mergeCell ref="EN7:EY7"/>
    <mergeCell ref="EZ7:FE7"/>
    <mergeCell ref="A8:F8"/>
    <mergeCell ref="G8:X8"/>
    <mergeCell ref="Y8:AK8"/>
    <mergeCell ref="AL8:BO8"/>
    <mergeCell ref="BP8:BV8"/>
    <mergeCell ref="BW8:CH8"/>
    <mergeCell ref="CI8:CL8"/>
    <mergeCell ref="CM8:DB8"/>
    <mergeCell ref="DC8:DK8"/>
    <mergeCell ref="DL8:DQ8"/>
    <mergeCell ref="DR8:DY8"/>
    <mergeCell ref="DZ8:EF8"/>
    <mergeCell ref="EG8:EM8"/>
    <mergeCell ref="EN8:EY8"/>
    <mergeCell ref="EZ8:FE8"/>
    <mergeCell ref="FF8:FO8"/>
    <mergeCell ref="FP8:FU8"/>
    <mergeCell ref="FV8:GE8"/>
    <mergeCell ref="GF8:GR8"/>
    <mergeCell ref="A9:F10"/>
    <mergeCell ref="G9:X10"/>
    <mergeCell ref="Y9:AK10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FP9:FU9"/>
    <mergeCell ref="FV9:GE9"/>
    <mergeCell ref="CY9:CZ9"/>
    <mergeCell ref="DA9:DB9"/>
    <mergeCell ref="DC9:DK9"/>
    <mergeCell ref="DL9:DQ10"/>
    <mergeCell ref="DR9:DY10"/>
    <mergeCell ref="DZ9:EF10"/>
    <mergeCell ref="GF9:GR10"/>
    <mergeCell ref="BP10:BV10"/>
    <mergeCell ref="DC10:DK10"/>
    <mergeCell ref="FF10:FO10"/>
    <mergeCell ref="FP10:FU10"/>
    <mergeCell ref="FV10:GE10"/>
    <mergeCell ref="EG9:EM10"/>
    <mergeCell ref="EN9:EY10"/>
    <mergeCell ref="EZ9:FE10"/>
    <mergeCell ref="FF9:FO9"/>
    <mergeCell ref="A11:F12"/>
    <mergeCell ref="G11:X12"/>
    <mergeCell ref="Y11:AK12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V11"/>
    <mergeCell ref="BW11:BX11"/>
    <mergeCell ref="BY11:BZ11"/>
    <mergeCell ref="CA11:CB11"/>
    <mergeCell ref="CC11:CD11"/>
    <mergeCell ref="CE11:CF11"/>
    <mergeCell ref="DC11:DK11"/>
    <mergeCell ref="CG11:CH11"/>
    <mergeCell ref="CI11:CJ11"/>
    <mergeCell ref="CK11:CL11"/>
    <mergeCell ref="CM11:CN11"/>
    <mergeCell ref="CO11:CP11"/>
    <mergeCell ref="CQ11:CR11"/>
    <mergeCell ref="DR11:DY12"/>
    <mergeCell ref="DZ11:EF12"/>
    <mergeCell ref="EG11:EM12"/>
    <mergeCell ref="EN11:EY12"/>
    <mergeCell ref="EZ11:FE12"/>
    <mergeCell ref="CS11:CT11"/>
    <mergeCell ref="CU11:CV11"/>
    <mergeCell ref="CW11:CX11"/>
    <mergeCell ref="CY11:CZ11"/>
    <mergeCell ref="DA11:DB11"/>
    <mergeCell ref="FF11:FO11"/>
    <mergeCell ref="FP11:FU11"/>
    <mergeCell ref="FV11:GE11"/>
    <mergeCell ref="GF11:GR12"/>
    <mergeCell ref="BP12:BV12"/>
    <mergeCell ref="DC12:DK12"/>
    <mergeCell ref="FF12:FO12"/>
    <mergeCell ref="FP12:FU12"/>
    <mergeCell ref="FV12:GE12"/>
    <mergeCell ref="DL11:DQ12"/>
    <mergeCell ref="A13:F14"/>
    <mergeCell ref="G13:X14"/>
    <mergeCell ref="Y13:AK14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V13"/>
    <mergeCell ref="BW13:BX13"/>
    <mergeCell ref="BY13:BZ13"/>
    <mergeCell ref="CA13:CB13"/>
    <mergeCell ref="CC13:CD13"/>
    <mergeCell ref="CE13:CF13"/>
    <mergeCell ref="DC13:DK13"/>
    <mergeCell ref="CG13:CH13"/>
    <mergeCell ref="CI13:CJ13"/>
    <mergeCell ref="CK13:CL13"/>
    <mergeCell ref="CM13:CN13"/>
    <mergeCell ref="CO13:CP13"/>
    <mergeCell ref="CQ13:CR13"/>
    <mergeCell ref="DR13:DY14"/>
    <mergeCell ref="DZ13:EF14"/>
    <mergeCell ref="EG13:EM14"/>
    <mergeCell ref="EN13:EY14"/>
    <mergeCell ref="EZ13:FE14"/>
    <mergeCell ref="CS13:CT13"/>
    <mergeCell ref="CU13:CV13"/>
    <mergeCell ref="CW13:CX13"/>
    <mergeCell ref="CY13:CZ13"/>
    <mergeCell ref="DA13:DB13"/>
    <mergeCell ref="FF13:FO13"/>
    <mergeCell ref="FP13:FU13"/>
    <mergeCell ref="FV13:GE13"/>
    <mergeCell ref="GF13:GR14"/>
    <mergeCell ref="BP14:BV14"/>
    <mergeCell ref="DC14:DK14"/>
    <mergeCell ref="FF14:FO14"/>
    <mergeCell ref="FP14:FU14"/>
    <mergeCell ref="FV14:GE14"/>
    <mergeCell ref="DL13:DQ14"/>
    <mergeCell ref="A15:F16"/>
    <mergeCell ref="G15:X16"/>
    <mergeCell ref="Y15:AK16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V15"/>
    <mergeCell ref="BW15:BX15"/>
    <mergeCell ref="BY15:BZ15"/>
    <mergeCell ref="CA15:CB15"/>
    <mergeCell ref="CC15:CD15"/>
    <mergeCell ref="CE15:CF15"/>
    <mergeCell ref="DC15:DK15"/>
    <mergeCell ref="CG15:CH15"/>
    <mergeCell ref="CI15:CJ15"/>
    <mergeCell ref="CK15:CL15"/>
    <mergeCell ref="CM15:CN15"/>
    <mergeCell ref="CO15:CP15"/>
    <mergeCell ref="CQ15:CR15"/>
    <mergeCell ref="DR15:DY16"/>
    <mergeCell ref="DZ15:EF16"/>
    <mergeCell ref="EG15:EM16"/>
    <mergeCell ref="EN15:EY16"/>
    <mergeCell ref="EZ15:FE16"/>
    <mergeCell ref="CS15:CT15"/>
    <mergeCell ref="CU15:CV15"/>
    <mergeCell ref="CW15:CX15"/>
    <mergeCell ref="CY15:CZ15"/>
    <mergeCell ref="DA15:DB15"/>
    <mergeCell ref="FF15:FO15"/>
    <mergeCell ref="FP15:FU15"/>
    <mergeCell ref="FV15:GE15"/>
    <mergeCell ref="GF15:GR16"/>
    <mergeCell ref="BP16:BV16"/>
    <mergeCell ref="DC16:DK16"/>
    <mergeCell ref="FF16:FO16"/>
    <mergeCell ref="FP16:FU16"/>
    <mergeCell ref="FV16:GE16"/>
    <mergeCell ref="DL15:DQ16"/>
    <mergeCell ref="A17:F18"/>
    <mergeCell ref="G17:X18"/>
    <mergeCell ref="Y17:AK18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V17"/>
    <mergeCell ref="BW17:BX17"/>
    <mergeCell ref="BY17:BZ17"/>
    <mergeCell ref="CA17:CB17"/>
    <mergeCell ref="CC17:CD17"/>
    <mergeCell ref="CE17:CF17"/>
    <mergeCell ref="DC17:DK17"/>
    <mergeCell ref="CG17:CH17"/>
    <mergeCell ref="CI17:CJ17"/>
    <mergeCell ref="CK17:CL17"/>
    <mergeCell ref="CM17:CN17"/>
    <mergeCell ref="CO17:CP17"/>
    <mergeCell ref="CQ17:CR17"/>
    <mergeCell ref="DR17:DY18"/>
    <mergeCell ref="DZ17:EF18"/>
    <mergeCell ref="EG17:EM18"/>
    <mergeCell ref="EN17:EY18"/>
    <mergeCell ref="EZ17:FE18"/>
    <mergeCell ref="CS17:CT17"/>
    <mergeCell ref="CU17:CV17"/>
    <mergeCell ref="CW17:CX17"/>
    <mergeCell ref="CY17:CZ17"/>
    <mergeCell ref="DA17:DB17"/>
    <mergeCell ref="FF17:FO17"/>
    <mergeCell ref="FP17:FU17"/>
    <mergeCell ref="FV17:GE17"/>
    <mergeCell ref="GF17:GR18"/>
    <mergeCell ref="BP18:BV18"/>
    <mergeCell ref="DC18:DK18"/>
    <mergeCell ref="FF18:FO18"/>
    <mergeCell ref="FP18:FU18"/>
    <mergeCell ref="FV18:GE18"/>
    <mergeCell ref="DL17:DQ18"/>
    <mergeCell ref="A19:F20"/>
    <mergeCell ref="G19:X20"/>
    <mergeCell ref="Y19:AK20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V19"/>
    <mergeCell ref="BW19:BX19"/>
    <mergeCell ref="BY19:BZ19"/>
    <mergeCell ref="CA19:CB19"/>
    <mergeCell ref="CC19:CD19"/>
    <mergeCell ref="CE19:CF19"/>
    <mergeCell ref="DC19:DK19"/>
    <mergeCell ref="CG19:CH19"/>
    <mergeCell ref="CI19:CJ19"/>
    <mergeCell ref="CK19:CL19"/>
    <mergeCell ref="CM19:CN19"/>
    <mergeCell ref="CO19:CP19"/>
    <mergeCell ref="CQ19:CR19"/>
    <mergeCell ref="DR19:DY20"/>
    <mergeCell ref="DZ19:EF20"/>
    <mergeCell ref="EG19:EM20"/>
    <mergeCell ref="EN19:EY20"/>
    <mergeCell ref="EZ19:FE20"/>
    <mergeCell ref="CS19:CT19"/>
    <mergeCell ref="CU19:CV19"/>
    <mergeCell ref="CW19:CX19"/>
    <mergeCell ref="CY19:CZ19"/>
    <mergeCell ref="DA19:DB19"/>
    <mergeCell ref="FF19:FO19"/>
    <mergeCell ref="FP19:FU19"/>
    <mergeCell ref="FV19:GE19"/>
    <mergeCell ref="GF19:GR20"/>
    <mergeCell ref="BP20:BV20"/>
    <mergeCell ref="DC20:DK20"/>
    <mergeCell ref="FF20:FO20"/>
    <mergeCell ref="FP20:FU20"/>
    <mergeCell ref="FV20:GE20"/>
    <mergeCell ref="DL19:DQ20"/>
    <mergeCell ref="A21:F22"/>
    <mergeCell ref="G21:X22"/>
    <mergeCell ref="Y21:AK22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V21"/>
    <mergeCell ref="BW21:BX21"/>
    <mergeCell ref="BY21:BZ21"/>
    <mergeCell ref="CA21:CB21"/>
    <mergeCell ref="CC21:CD21"/>
    <mergeCell ref="CE21:CF21"/>
    <mergeCell ref="DC21:DK21"/>
    <mergeCell ref="CG21:CH21"/>
    <mergeCell ref="CI21:CJ21"/>
    <mergeCell ref="CK21:CL21"/>
    <mergeCell ref="CM21:CN21"/>
    <mergeCell ref="CO21:CP21"/>
    <mergeCell ref="CQ21:CR21"/>
    <mergeCell ref="DR21:DY22"/>
    <mergeCell ref="DZ21:EF22"/>
    <mergeCell ref="EG21:EM22"/>
    <mergeCell ref="EN21:EY22"/>
    <mergeCell ref="EZ21:FE22"/>
    <mergeCell ref="CS21:CT21"/>
    <mergeCell ref="CU21:CV21"/>
    <mergeCell ref="CW21:CX21"/>
    <mergeCell ref="CY21:CZ21"/>
    <mergeCell ref="DA21:DB21"/>
    <mergeCell ref="FF21:FO21"/>
    <mergeCell ref="FP21:FU21"/>
    <mergeCell ref="FV21:GE21"/>
    <mergeCell ref="GF21:GR22"/>
    <mergeCell ref="BP22:BV22"/>
    <mergeCell ref="DC22:DK22"/>
    <mergeCell ref="FF22:FO22"/>
    <mergeCell ref="FP22:FU22"/>
    <mergeCell ref="FV22:GE22"/>
    <mergeCell ref="DL21:DQ22"/>
    <mergeCell ref="A23:F24"/>
    <mergeCell ref="G23:X24"/>
    <mergeCell ref="Y23:AK24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V23"/>
    <mergeCell ref="BW23:BX23"/>
    <mergeCell ref="BY23:BZ23"/>
    <mergeCell ref="CA23:CB23"/>
    <mergeCell ref="CC23:CD23"/>
    <mergeCell ref="CE23:CF23"/>
    <mergeCell ref="DC23:DK23"/>
    <mergeCell ref="CG23:CH23"/>
    <mergeCell ref="CI23:CJ23"/>
    <mergeCell ref="CK23:CL23"/>
    <mergeCell ref="CM23:CN23"/>
    <mergeCell ref="CO23:CP23"/>
    <mergeCell ref="CQ23:CR23"/>
    <mergeCell ref="DR23:DY24"/>
    <mergeCell ref="DZ23:EF24"/>
    <mergeCell ref="EG23:EM24"/>
    <mergeCell ref="EN23:EY24"/>
    <mergeCell ref="EZ23:FE24"/>
    <mergeCell ref="CS23:CT23"/>
    <mergeCell ref="CU23:CV23"/>
    <mergeCell ref="CW23:CX23"/>
    <mergeCell ref="CY23:CZ23"/>
    <mergeCell ref="DA23:DB23"/>
    <mergeCell ref="FF23:FO23"/>
    <mergeCell ref="FP23:FU23"/>
    <mergeCell ref="FV23:GE23"/>
    <mergeCell ref="GF23:GR24"/>
    <mergeCell ref="BP24:BV24"/>
    <mergeCell ref="DC24:DK24"/>
    <mergeCell ref="FF24:FO24"/>
    <mergeCell ref="FP24:FU24"/>
    <mergeCell ref="FV24:GE24"/>
    <mergeCell ref="DL23:DQ24"/>
    <mergeCell ref="A25:F26"/>
    <mergeCell ref="G25:X26"/>
    <mergeCell ref="Y25:AK26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V25"/>
    <mergeCell ref="BW25:BX25"/>
    <mergeCell ref="BY25:BZ25"/>
    <mergeCell ref="CA25:CB25"/>
    <mergeCell ref="CC25:CD25"/>
    <mergeCell ref="CE25:CF25"/>
    <mergeCell ref="DC25:DK25"/>
    <mergeCell ref="CG25:CH25"/>
    <mergeCell ref="CI25:CJ25"/>
    <mergeCell ref="CK25:CL25"/>
    <mergeCell ref="CM25:CN25"/>
    <mergeCell ref="CO25:CP25"/>
    <mergeCell ref="CQ25:CR25"/>
    <mergeCell ref="DR25:DY26"/>
    <mergeCell ref="DZ25:EF26"/>
    <mergeCell ref="EG25:EM26"/>
    <mergeCell ref="EN25:EY26"/>
    <mergeCell ref="EZ25:FE26"/>
    <mergeCell ref="CS25:CT25"/>
    <mergeCell ref="CU25:CV25"/>
    <mergeCell ref="CW25:CX25"/>
    <mergeCell ref="CY25:CZ25"/>
    <mergeCell ref="DA25:DB25"/>
    <mergeCell ref="FF25:FO25"/>
    <mergeCell ref="FP25:FU25"/>
    <mergeCell ref="FV25:GE25"/>
    <mergeCell ref="GF25:GR26"/>
    <mergeCell ref="BP26:BV26"/>
    <mergeCell ref="DC26:DK26"/>
    <mergeCell ref="FF26:FO26"/>
    <mergeCell ref="FP26:FU26"/>
    <mergeCell ref="FV26:GE26"/>
    <mergeCell ref="DL25:DQ26"/>
    <mergeCell ref="A27:F28"/>
    <mergeCell ref="G27:X28"/>
    <mergeCell ref="Y27:AK28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V27"/>
    <mergeCell ref="BW27:BX27"/>
    <mergeCell ref="BY27:BZ27"/>
    <mergeCell ref="CA27:CB27"/>
    <mergeCell ref="CC27:CD27"/>
    <mergeCell ref="CE27:CF27"/>
    <mergeCell ref="DC27:DK27"/>
    <mergeCell ref="CG27:CH27"/>
    <mergeCell ref="CI27:CJ27"/>
    <mergeCell ref="CK27:CL27"/>
    <mergeCell ref="CM27:CN27"/>
    <mergeCell ref="CO27:CP27"/>
    <mergeCell ref="CQ27:CR27"/>
    <mergeCell ref="DR27:DY28"/>
    <mergeCell ref="DZ27:EF28"/>
    <mergeCell ref="EG27:EM28"/>
    <mergeCell ref="EN27:EY28"/>
    <mergeCell ref="EZ27:FE28"/>
    <mergeCell ref="CS27:CT27"/>
    <mergeCell ref="CU27:CV27"/>
    <mergeCell ref="CW27:CX27"/>
    <mergeCell ref="CY27:CZ27"/>
    <mergeCell ref="DA27:DB27"/>
    <mergeCell ref="FF27:FO27"/>
    <mergeCell ref="FP27:FU27"/>
    <mergeCell ref="FV27:GE27"/>
    <mergeCell ref="GF27:GR28"/>
    <mergeCell ref="BP28:BV28"/>
    <mergeCell ref="DC28:DK28"/>
    <mergeCell ref="FF28:FO28"/>
    <mergeCell ref="FP28:FU28"/>
    <mergeCell ref="FV28:GE28"/>
    <mergeCell ref="DL27:DQ28"/>
    <mergeCell ref="A29:F30"/>
    <mergeCell ref="G29:X30"/>
    <mergeCell ref="Y29:AK30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V29"/>
    <mergeCell ref="BW29:BX29"/>
    <mergeCell ref="BY29:BZ29"/>
    <mergeCell ref="CA29:CB29"/>
    <mergeCell ref="CC29:CD29"/>
    <mergeCell ref="CE29:CF29"/>
    <mergeCell ref="DC29:DK29"/>
    <mergeCell ref="CG29:CH29"/>
    <mergeCell ref="CI29:CJ29"/>
    <mergeCell ref="CK29:CL29"/>
    <mergeCell ref="CM29:CN29"/>
    <mergeCell ref="CO29:CP29"/>
    <mergeCell ref="CQ29:CR29"/>
    <mergeCell ref="DR29:DY30"/>
    <mergeCell ref="DZ29:EF30"/>
    <mergeCell ref="EG29:EM30"/>
    <mergeCell ref="EN29:EY30"/>
    <mergeCell ref="EZ29:FE30"/>
    <mergeCell ref="CS29:CT29"/>
    <mergeCell ref="CU29:CV29"/>
    <mergeCell ref="CW29:CX29"/>
    <mergeCell ref="CY29:CZ29"/>
    <mergeCell ref="DA29:DB29"/>
    <mergeCell ref="FF29:FO29"/>
    <mergeCell ref="FP29:FU29"/>
    <mergeCell ref="FV29:GE29"/>
    <mergeCell ref="GF29:GR30"/>
    <mergeCell ref="BP30:BV30"/>
    <mergeCell ref="DC30:DK30"/>
    <mergeCell ref="FF30:FO30"/>
    <mergeCell ref="FP30:FU30"/>
    <mergeCell ref="FV30:GE30"/>
    <mergeCell ref="DL29:DQ30"/>
    <mergeCell ref="A31:F32"/>
    <mergeCell ref="G31:X32"/>
    <mergeCell ref="Y31:AK32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V31"/>
    <mergeCell ref="BW31:BX31"/>
    <mergeCell ref="BY31:BZ31"/>
    <mergeCell ref="CA31:CB31"/>
    <mergeCell ref="CC31:CD31"/>
    <mergeCell ref="CE31:CF31"/>
    <mergeCell ref="DC31:DK31"/>
    <mergeCell ref="CG31:CH31"/>
    <mergeCell ref="CI31:CJ31"/>
    <mergeCell ref="CK31:CL31"/>
    <mergeCell ref="CM31:CN31"/>
    <mergeCell ref="CO31:CP31"/>
    <mergeCell ref="CQ31:CR31"/>
    <mergeCell ref="DR31:DY32"/>
    <mergeCell ref="DZ31:EF32"/>
    <mergeCell ref="EG31:EM32"/>
    <mergeCell ref="EN31:EY32"/>
    <mergeCell ref="EZ31:FE32"/>
    <mergeCell ref="CS31:CT31"/>
    <mergeCell ref="CU31:CV31"/>
    <mergeCell ref="CW31:CX31"/>
    <mergeCell ref="CY31:CZ31"/>
    <mergeCell ref="DA31:DB31"/>
    <mergeCell ref="FF31:FO31"/>
    <mergeCell ref="FP31:FU31"/>
    <mergeCell ref="FV31:GE31"/>
    <mergeCell ref="GF31:GR32"/>
    <mergeCell ref="BP32:BV32"/>
    <mergeCell ref="DC32:DK32"/>
    <mergeCell ref="FF32:FO32"/>
    <mergeCell ref="FP32:FU32"/>
    <mergeCell ref="FV32:GE32"/>
    <mergeCell ref="DL31:DQ32"/>
    <mergeCell ref="A33:F34"/>
    <mergeCell ref="G33:X34"/>
    <mergeCell ref="Y33:AK34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V33"/>
    <mergeCell ref="BW33:BX33"/>
    <mergeCell ref="BY33:BZ33"/>
    <mergeCell ref="CA33:CB33"/>
    <mergeCell ref="CC33:CD33"/>
    <mergeCell ref="CE33:CF33"/>
    <mergeCell ref="DC33:DK33"/>
    <mergeCell ref="CG33:CH33"/>
    <mergeCell ref="CI33:CJ33"/>
    <mergeCell ref="CK33:CL33"/>
    <mergeCell ref="CM33:CN33"/>
    <mergeCell ref="CO33:CP33"/>
    <mergeCell ref="CQ33:CR33"/>
    <mergeCell ref="DR33:DY34"/>
    <mergeCell ref="DZ33:EF34"/>
    <mergeCell ref="EG33:EM34"/>
    <mergeCell ref="EN33:EY34"/>
    <mergeCell ref="EZ33:FE34"/>
    <mergeCell ref="CS33:CT33"/>
    <mergeCell ref="CU33:CV33"/>
    <mergeCell ref="CW33:CX33"/>
    <mergeCell ref="CY33:CZ33"/>
    <mergeCell ref="DA33:DB33"/>
    <mergeCell ref="FF33:FO33"/>
    <mergeCell ref="FP33:FU33"/>
    <mergeCell ref="FV33:GE33"/>
    <mergeCell ref="GF33:GR34"/>
    <mergeCell ref="BP34:BV34"/>
    <mergeCell ref="DC34:DK34"/>
    <mergeCell ref="FF34:FO34"/>
    <mergeCell ref="FP34:FU34"/>
    <mergeCell ref="FV34:GE34"/>
    <mergeCell ref="DL33:DQ34"/>
    <mergeCell ref="A35:F36"/>
    <mergeCell ref="G35:X36"/>
    <mergeCell ref="Y35:AK36"/>
    <mergeCell ref="AL35:AM35"/>
    <mergeCell ref="AN35:AO35"/>
    <mergeCell ref="AP35:AQ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V35"/>
    <mergeCell ref="BW35:BX35"/>
    <mergeCell ref="BY35:BZ35"/>
    <mergeCell ref="CA35:CB35"/>
    <mergeCell ref="CC35:CD35"/>
    <mergeCell ref="CE35:CF35"/>
    <mergeCell ref="CG35:CH35"/>
    <mergeCell ref="CI35:CJ35"/>
    <mergeCell ref="CK35:CL35"/>
    <mergeCell ref="CM35:CN35"/>
    <mergeCell ref="CO35:CP35"/>
    <mergeCell ref="CQ35:CR35"/>
    <mergeCell ref="CS35:CT35"/>
    <mergeCell ref="CU35:CV35"/>
    <mergeCell ref="CW35:CX35"/>
    <mergeCell ref="CY35:CZ35"/>
    <mergeCell ref="DA35:DB35"/>
    <mergeCell ref="DC35:DK35"/>
    <mergeCell ref="FP35:FU35"/>
    <mergeCell ref="FV35:GE35"/>
    <mergeCell ref="GF35:GR36"/>
    <mergeCell ref="BP36:BV36"/>
    <mergeCell ref="DC36:DK36"/>
    <mergeCell ref="FF36:FO36"/>
    <mergeCell ref="FP36:FU36"/>
    <mergeCell ref="FV36:GE36"/>
    <mergeCell ref="DL35:DQ36"/>
    <mergeCell ref="DR35:DY36"/>
    <mergeCell ref="A39:W39"/>
    <mergeCell ref="X39:AT39"/>
    <mergeCell ref="AV39:BF39"/>
    <mergeCell ref="BI39:BZ39"/>
    <mergeCell ref="CH39:DB39"/>
    <mergeCell ref="FF35:FO35"/>
    <mergeCell ref="DZ35:EF36"/>
    <mergeCell ref="EG35:EM36"/>
    <mergeCell ref="EN35:EY36"/>
    <mergeCell ref="EZ35:FE36"/>
    <mergeCell ref="DY39:EM39"/>
    <mergeCell ref="EP39:FM39"/>
    <mergeCell ref="FO39:FP39"/>
    <mergeCell ref="FQ39:FS39"/>
    <mergeCell ref="FT39:FU39"/>
    <mergeCell ref="CM38:DB38"/>
    <mergeCell ref="FV39:GG39"/>
    <mergeCell ref="GH39:GK39"/>
    <mergeCell ref="GL39:GN39"/>
    <mergeCell ref="X40:AT40"/>
    <mergeCell ref="AV40:BF40"/>
    <mergeCell ref="BI40:BZ40"/>
    <mergeCell ref="DC40:DV40"/>
    <mergeCell ref="DY40:EM40"/>
    <mergeCell ref="EP40:FM40"/>
    <mergeCell ref="DC39:DV39"/>
    <mergeCell ref="CH41:DB41"/>
    <mergeCell ref="DC41:DV41"/>
    <mergeCell ref="DY41:EM41"/>
    <mergeCell ref="EP41:FM41"/>
    <mergeCell ref="FO41:FP41"/>
    <mergeCell ref="FQ41:FS41"/>
    <mergeCell ref="FT41:FU41"/>
    <mergeCell ref="FV41:GG41"/>
    <mergeCell ref="GH41:GK41"/>
    <mergeCell ref="GL41:GN41"/>
    <mergeCell ref="DC42:DV42"/>
    <mergeCell ref="DY42:EM42"/>
    <mergeCell ref="EP42:FM42"/>
  </mergeCells>
  <conditionalFormatting sqref="BW9:DA9 BW11:DA11 BW13:DA13 BW15:DA15 BW17:DA17 BW19:DA19 BW21:DA21 BW23:DA23 BW25:DA25 BW27:DA27 BW29:DA29 BW31:DA31 BW33:DA33 BW35:DA35 AL9:BO9 AL11:BO11 AL13:BO13 AL15:BO15 AL17:BO17 AL19:BO19 AL21:BO21 AL23:BO23 AL25:BO25 AL27:BO27 AL29:BO29 AL31:BO31 AL33:BO33 AL35:BO35">
    <cfRule type="expression" priority="3" dxfId="2" stopIfTrue="1">
      <formula>OR(AL$4=0,AL$4="")</formula>
    </cfRule>
  </conditionalFormatting>
  <conditionalFormatting sqref="BW4:DA4 AL4:BO4">
    <cfRule type="expression" priority="1" dxfId="0" stopIfTrue="1">
      <formula>WEEKDAY($AL5,2)&gt;5</formula>
    </cfRule>
    <cfRule type="cellIs" priority="2" dxfId="1" operator="equal" stopIfTrue="1">
      <formula>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62"/>
  <sheetViews>
    <sheetView zoomScalePageLayoutView="0" workbookViewId="0" topLeftCell="A1">
      <selection activeCell="AL9" sqref="AL9:DK36"/>
    </sheetView>
  </sheetViews>
  <sheetFormatPr defaultColWidth="0.74609375" defaultRowHeight="12.75"/>
  <cols>
    <col min="1" max="16" width="0.74609375" style="1" customWidth="1"/>
    <col min="17" max="17" width="7.75390625" style="1" customWidth="1"/>
    <col min="18" max="37" width="0.74609375" style="1" customWidth="1"/>
    <col min="38" max="67" width="1.75390625" style="1" customWidth="1"/>
    <col min="68" max="70" width="0.74609375" style="1" customWidth="1"/>
    <col min="71" max="71" width="3.00390625" style="1" customWidth="1"/>
    <col min="72" max="74" width="0.74609375" style="1" customWidth="1"/>
    <col min="75" max="106" width="1.75390625" style="1" customWidth="1"/>
    <col min="107" max="129" width="0.74609375" style="1" customWidth="1"/>
    <col min="130" max="136" width="2.75390625" style="1" customWidth="1"/>
    <col min="137" max="200" width="0.74609375" style="1" customWidth="1"/>
    <col min="201" max="201" width="0.875" style="84" customWidth="1"/>
    <col min="202" max="16384" width="0.74609375" style="84" customWidth="1"/>
  </cols>
  <sheetData>
    <row r="1" spans="1:256" s="76" customFormat="1" ht="14.25" customHeight="1">
      <c r="A1" s="274" t="s">
        <v>146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GR1" s="77" t="s">
        <v>70</v>
      </c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201:256" s="78" customFormat="1" ht="5.25" customHeight="1" thickBot="1"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s="8" customFormat="1" ht="24.75" customHeight="1">
      <c r="A3" s="275" t="s">
        <v>154</v>
      </c>
      <c r="B3" s="276"/>
      <c r="C3" s="276"/>
      <c r="D3" s="276"/>
      <c r="E3" s="276"/>
      <c r="F3" s="277"/>
      <c r="G3" s="239" t="s">
        <v>147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 t="s">
        <v>148</v>
      </c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2"/>
      <c r="AL3" s="244" t="s">
        <v>160</v>
      </c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6"/>
      <c r="CM3" s="247" t="s">
        <v>161</v>
      </c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8"/>
      <c r="DL3" s="226" t="s">
        <v>76</v>
      </c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8"/>
      <c r="FF3" s="229" t="s">
        <v>155</v>
      </c>
      <c r="FG3" s="230"/>
      <c r="FH3" s="230"/>
      <c r="FI3" s="230"/>
      <c r="FJ3" s="230"/>
      <c r="FK3" s="230"/>
      <c r="FL3" s="230"/>
      <c r="FM3" s="230"/>
      <c r="FN3" s="230"/>
      <c r="FO3" s="230"/>
      <c r="FP3" s="232" t="s">
        <v>77</v>
      </c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3"/>
      <c r="GF3" s="229" t="s">
        <v>80</v>
      </c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230"/>
      <c r="GR3" s="234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s="8" customFormat="1" ht="12">
      <c r="A4" s="278"/>
      <c r="B4" s="237"/>
      <c r="C4" s="237"/>
      <c r="D4" s="237"/>
      <c r="E4" s="237"/>
      <c r="F4" s="238"/>
      <c r="G4" s="241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43"/>
      <c r="AL4" s="259">
        <f>ISNA(MATCH(AL5,прд,0))+(WEEKDAY(AL5,2)&lt;6)*ISNA(MATCH(AL5,Р_В,0))-1</f>
        <v>1</v>
      </c>
      <c r="AM4" s="256"/>
      <c r="AN4" s="255">
        <f>ISNA(MATCH(AN5,прд,0))+(WEEKDAY(AN5,2)&lt;6)*ISNA(MATCH(AN5,Р_В,0))-1</f>
        <v>1</v>
      </c>
      <c r="AO4" s="256"/>
      <c r="AP4" s="255">
        <f>ISNA(MATCH(AP5,прд,0))+(WEEKDAY(AP5,2)&lt;6)*ISNA(MATCH(AP5,Р_В,0))-1</f>
        <v>0</v>
      </c>
      <c r="AQ4" s="256"/>
      <c r="AR4" s="255">
        <f>ISNA(MATCH(AR5,прд,0))+(WEEKDAY(AR5,2)&lt;6)*ISNA(MATCH(AR5,Р_В,0))-1</f>
        <v>0</v>
      </c>
      <c r="AS4" s="256"/>
      <c r="AT4" s="255">
        <f>ISNA(MATCH(AT5,прд,0))+(WEEKDAY(AT5,2)&lt;6)*ISNA(MATCH(AT5,Р_В,0))-1</f>
        <v>1</v>
      </c>
      <c r="AU4" s="256"/>
      <c r="AV4" s="255">
        <f>ISNA(MATCH(AV5,прд,0))+(WEEKDAY(AV5,2)&lt;6)*ISNA(MATCH(AV5,Р_В,0))-1</f>
        <v>1</v>
      </c>
      <c r="AW4" s="256"/>
      <c r="AX4" s="255">
        <f>ISNA(MATCH(AX5,прд,0))+(WEEKDAY(AX5,2)&lt;6)*ISNA(MATCH(AX5,Р_В,0))-1</f>
        <v>1</v>
      </c>
      <c r="AY4" s="256"/>
      <c r="AZ4" s="255">
        <f>ISNA(MATCH(AZ5,прд,0))+(WEEKDAY(AZ5,2)&lt;6)*ISNA(MATCH(AZ5,Р_В,0))-1</f>
        <v>0</v>
      </c>
      <c r="BA4" s="256"/>
      <c r="BB4" s="255">
        <f>ISNA(MATCH(BB5,прд,0))+(WEEKDAY(BB5,2)&lt;6)*ISNA(MATCH(BB5,Р_В,0))-1</f>
        <v>1</v>
      </c>
      <c r="BC4" s="256"/>
      <c r="BD4" s="255">
        <f>ISNA(MATCH(BD5,прд,0))+(WEEKDAY(BD5,2)&lt;6)*ISNA(MATCH(BD5,Р_В,0))-1</f>
        <v>0</v>
      </c>
      <c r="BE4" s="256"/>
      <c r="BF4" s="255">
        <f>ISNA(MATCH(BF5,прд,0))+(WEEKDAY(BF5,2)&lt;6)*ISNA(MATCH(BF5,Р_В,0))-1</f>
        <v>0</v>
      </c>
      <c r="BG4" s="256"/>
      <c r="BH4" s="255">
        <f>ISNA(MATCH(BH5,прд,0))+(WEEKDAY(BH5,2)&lt;6)*ISNA(MATCH(BH5,Р_В,0))-1</f>
        <v>1</v>
      </c>
      <c r="BI4" s="256"/>
      <c r="BJ4" s="255">
        <f>ISNA(MATCH(BJ5,прд,0))+(WEEKDAY(BJ5,2)&lt;6)*ISNA(MATCH(BJ5,Р_В,0))-1</f>
        <v>1</v>
      </c>
      <c r="BK4" s="256"/>
      <c r="BL4" s="255">
        <f>ISNA(MATCH(BL5,прд,0))+(WEEKDAY(BL5,2)&lt;6)*ISNA(MATCH(BL5,Р_В,0))-1</f>
        <v>1</v>
      </c>
      <c r="BM4" s="256"/>
      <c r="BN4" s="255">
        <f>ISNA(MATCH(BN5,прд,0))+(WEEKDAY(BN5,2)&lt;6)*ISNA(MATCH(BN5,Р_В,0))-1</f>
        <v>1</v>
      </c>
      <c r="BO4" s="256"/>
      <c r="BP4" s="256"/>
      <c r="BQ4" s="256"/>
      <c r="BR4" s="256"/>
      <c r="BS4" s="256"/>
      <c r="BT4" s="256"/>
      <c r="BU4" s="256"/>
      <c r="BV4" s="256"/>
      <c r="BW4" s="255">
        <f>ISNA(MATCH(BW5,прд,0))+(WEEKDAY(BW5,2)&lt;6)*ISNA(MATCH(BW5,Р_В,0))-1</f>
        <v>1</v>
      </c>
      <c r="BX4" s="256"/>
      <c r="BY4" s="255">
        <f>ISNA(MATCH(BY5,прд,0))+(WEEKDAY(BY5,2)&lt;6)*ISNA(MATCH(BY5,Р_В,0))-1</f>
        <v>0</v>
      </c>
      <c r="BZ4" s="256"/>
      <c r="CA4" s="255">
        <f>ISNA(MATCH(CA5,прд,0))+(WEEKDAY(CA5,2)&lt;6)*ISNA(MATCH(CA5,Р_В,0))-1</f>
        <v>0</v>
      </c>
      <c r="CB4" s="256"/>
      <c r="CC4" s="255">
        <f>ISNA(MATCH(CC5,прд,0))+(WEEKDAY(CC5,2)&lt;6)*ISNA(MATCH(CC5,Р_В,0))-1</f>
        <v>1</v>
      </c>
      <c r="CD4" s="256"/>
      <c r="CE4" s="255">
        <f>ISNA(MATCH(CE5,прд,0))+(WEEKDAY(CE5,2)&lt;6)*ISNA(MATCH(CE5,Р_В,0))-1</f>
        <v>1</v>
      </c>
      <c r="CF4" s="256"/>
      <c r="CG4" s="255">
        <f>ISNA(MATCH(CG5,прд,0))+(WEEKDAY(CG5,2)&lt;6)*ISNA(MATCH(CG5,Р_В,0))-1</f>
        <v>1</v>
      </c>
      <c r="CH4" s="256"/>
      <c r="CI4" s="255">
        <f>ISNA(MATCH(CI5,прд,0))+(WEEKDAY(CI5,2)&lt;6)*ISNA(MATCH(CI5,Р_В,0))-1</f>
        <v>1</v>
      </c>
      <c r="CJ4" s="256"/>
      <c r="CK4" s="255">
        <f>ISNA(MATCH(CK5,прд,0))+(WEEKDAY(CK5,2)&lt;6)*ISNA(MATCH(CK5,Р_В,0))-1</f>
        <v>1</v>
      </c>
      <c r="CL4" s="256"/>
      <c r="CM4" s="255">
        <f>ISNA(MATCH(CM5,прд,0))+(WEEKDAY(CM5,2)&lt;6)*ISNA(MATCH(CM5,Р_В,0))-1</f>
        <v>0</v>
      </c>
      <c r="CN4" s="256"/>
      <c r="CO4" s="255">
        <f>ISNA(MATCH(CO5,прд,0))+(WEEKDAY(CO5,2)&lt;6)*ISNA(MATCH(CO5,Р_В,0))-1</f>
        <v>0</v>
      </c>
      <c r="CP4" s="256"/>
      <c r="CQ4" s="255">
        <f>ISNA(MATCH(CQ5,прд,0))+(WEEKDAY(CQ5,2)&lt;6)*ISNA(MATCH(CQ5,Р_В,0))-1</f>
        <v>1</v>
      </c>
      <c r="CR4" s="256"/>
      <c r="CS4" s="255">
        <f>ISNA(MATCH(CS5,прд,0))+(WEEKDAY(CS5,2)&lt;6)*ISNA(MATCH(CS5,Р_В,0))-1</f>
        <v>1</v>
      </c>
      <c r="CT4" s="256"/>
      <c r="CU4" s="255">
        <f>ISNA(MATCH(CU5,прд,0))+(WEEKDAY(CU5,2)&lt;6)*ISNA(MATCH(CU5,Р_В,0))-1</f>
        <v>1</v>
      </c>
      <c r="CV4" s="256"/>
      <c r="CW4" s="255">
        <f>ISNA(MATCH(CW5,прд,0))+(WEEKDAY(CW5,2)&lt;6)*ISNA(MATCH(CW5,Р_В,0))-1</f>
        <v>1</v>
      </c>
      <c r="CX4" s="256"/>
      <c r="CY4" s="255">
        <f>ISNA(MATCH(CY5,прд,0))+(WEEKDAY(CY5,2)&lt;6)*ISNA(MATCH(CY5,Р_В,0))-1</f>
        <v>1</v>
      </c>
      <c r="CZ4" s="256"/>
      <c r="DA4" s="255">
        <f>ISNA(MATCH(DA5,прд,0))+(WEEKDAY(DA5,2)&lt;6)*ISNA(MATCH(DA5,Р_В,0))-1</f>
        <v>0</v>
      </c>
      <c r="DB4" s="256"/>
      <c r="DC4" s="257"/>
      <c r="DD4" s="257"/>
      <c r="DE4" s="257"/>
      <c r="DF4" s="257"/>
      <c r="DG4" s="257"/>
      <c r="DH4" s="257"/>
      <c r="DI4" s="257"/>
      <c r="DJ4" s="257"/>
      <c r="DK4" s="258"/>
      <c r="DL4" s="69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70"/>
      <c r="FF4" s="188"/>
      <c r="FG4" s="189"/>
      <c r="FH4" s="189"/>
      <c r="FI4" s="189"/>
      <c r="FJ4" s="189"/>
      <c r="FK4" s="189"/>
      <c r="FL4" s="189"/>
      <c r="FM4" s="189"/>
      <c r="FN4" s="189"/>
      <c r="FO4" s="231"/>
      <c r="FP4" s="27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71"/>
      <c r="GF4" s="188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204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s="8" customFormat="1" ht="12" customHeight="1">
      <c r="A5" s="278"/>
      <c r="B5" s="237"/>
      <c r="C5" s="237"/>
      <c r="D5" s="237"/>
      <c r="E5" s="237"/>
      <c r="F5" s="238"/>
      <c r="G5" s="241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43"/>
      <c r="AL5" s="235">
        <v>40969</v>
      </c>
      <c r="AM5" s="214"/>
      <c r="AN5" s="222">
        <f>AL5+1</f>
        <v>40970</v>
      </c>
      <c r="AO5" s="223"/>
      <c r="AP5" s="222">
        <f>AN5+1</f>
        <v>40971</v>
      </c>
      <c r="AQ5" s="223"/>
      <c r="AR5" s="222">
        <f>AP5+1</f>
        <v>40972</v>
      </c>
      <c r="AS5" s="223"/>
      <c r="AT5" s="222">
        <f>AR5+1</f>
        <v>40973</v>
      </c>
      <c r="AU5" s="223"/>
      <c r="AV5" s="222">
        <f>AT5+1</f>
        <v>40974</v>
      </c>
      <c r="AW5" s="223"/>
      <c r="AX5" s="222">
        <f>AV5+1</f>
        <v>40975</v>
      </c>
      <c r="AY5" s="223"/>
      <c r="AZ5" s="222">
        <f>AX5+1</f>
        <v>40976</v>
      </c>
      <c r="BA5" s="223"/>
      <c r="BB5" s="222">
        <f>AZ5+1</f>
        <v>40977</v>
      </c>
      <c r="BC5" s="223"/>
      <c r="BD5" s="222">
        <f>BB5+1</f>
        <v>40978</v>
      </c>
      <c r="BE5" s="223"/>
      <c r="BF5" s="222">
        <f>BD5+1</f>
        <v>40979</v>
      </c>
      <c r="BG5" s="223"/>
      <c r="BH5" s="222">
        <f>BF5+1</f>
        <v>40980</v>
      </c>
      <c r="BI5" s="223"/>
      <c r="BJ5" s="222">
        <f>BH5+1</f>
        <v>40981</v>
      </c>
      <c r="BK5" s="223"/>
      <c r="BL5" s="222">
        <f>BJ5+1</f>
        <v>40982</v>
      </c>
      <c r="BM5" s="223"/>
      <c r="BN5" s="222">
        <f>BL5+1</f>
        <v>40983</v>
      </c>
      <c r="BO5" s="223"/>
      <c r="BP5" s="216" t="s">
        <v>159</v>
      </c>
      <c r="BQ5" s="216"/>
      <c r="BR5" s="216"/>
      <c r="BS5" s="216"/>
      <c r="BT5" s="216"/>
      <c r="BU5" s="216"/>
      <c r="BV5" s="216"/>
      <c r="BW5" s="214">
        <f>BN5+1</f>
        <v>40984</v>
      </c>
      <c r="BX5" s="214"/>
      <c r="BY5" s="214">
        <f>BW5+1</f>
        <v>40985</v>
      </c>
      <c r="BZ5" s="214"/>
      <c r="CA5" s="214">
        <f>BY5+1</f>
        <v>40986</v>
      </c>
      <c r="CB5" s="214"/>
      <c r="CC5" s="214">
        <f>CA5+1</f>
        <v>40987</v>
      </c>
      <c r="CD5" s="214"/>
      <c r="CE5" s="214">
        <f>CC5+1</f>
        <v>40988</v>
      </c>
      <c r="CF5" s="214"/>
      <c r="CG5" s="214">
        <f>CE5+1</f>
        <v>40989</v>
      </c>
      <c r="CH5" s="214"/>
      <c r="CI5" s="214">
        <f>CG5+1</f>
        <v>40990</v>
      </c>
      <c r="CJ5" s="214"/>
      <c r="CK5" s="214">
        <f>CI5+1</f>
        <v>40991</v>
      </c>
      <c r="CL5" s="214"/>
      <c r="CM5" s="214">
        <f>CK5+1</f>
        <v>40992</v>
      </c>
      <c r="CN5" s="214"/>
      <c r="CO5" s="214">
        <f>CM5+1</f>
        <v>40993</v>
      </c>
      <c r="CP5" s="214"/>
      <c r="CQ5" s="214">
        <f>CO5+1</f>
        <v>40994</v>
      </c>
      <c r="CR5" s="214"/>
      <c r="CS5" s="214">
        <f>CQ5+1</f>
        <v>40995</v>
      </c>
      <c r="CT5" s="214"/>
      <c r="CU5" s="214">
        <f>CS5+1</f>
        <v>40996</v>
      </c>
      <c r="CV5" s="214"/>
      <c r="CW5" s="214">
        <f>CU5+1</f>
        <v>40997</v>
      </c>
      <c r="CX5" s="214"/>
      <c r="CY5" s="214">
        <f>CW5+1</f>
        <v>40998</v>
      </c>
      <c r="CZ5" s="214"/>
      <c r="DA5" s="214">
        <f>CY5+1</f>
        <v>40999</v>
      </c>
      <c r="DB5" s="214"/>
      <c r="DC5" s="216" t="s">
        <v>158</v>
      </c>
      <c r="DD5" s="216"/>
      <c r="DE5" s="216"/>
      <c r="DF5" s="216"/>
      <c r="DG5" s="216"/>
      <c r="DH5" s="216"/>
      <c r="DI5" s="216"/>
      <c r="DJ5" s="216"/>
      <c r="DK5" s="217"/>
      <c r="DL5" s="220" t="s">
        <v>71</v>
      </c>
      <c r="DM5" s="221"/>
      <c r="DN5" s="221"/>
      <c r="DO5" s="221"/>
      <c r="DP5" s="221"/>
      <c r="DQ5" s="221"/>
      <c r="DR5" s="207" t="s">
        <v>75</v>
      </c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8"/>
      <c r="FF5" s="188"/>
      <c r="FG5" s="189"/>
      <c r="FH5" s="189"/>
      <c r="FI5" s="189"/>
      <c r="FJ5" s="189"/>
      <c r="FK5" s="189"/>
      <c r="FL5" s="189"/>
      <c r="FM5" s="189"/>
      <c r="FN5" s="189"/>
      <c r="FO5" s="189"/>
      <c r="FP5" s="209" t="s">
        <v>78</v>
      </c>
      <c r="FQ5" s="209"/>
      <c r="FR5" s="209"/>
      <c r="FS5" s="209"/>
      <c r="FT5" s="209"/>
      <c r="FU5" s="209"/>
      <c r="FV5" s="209" t="s">
        <v>149</v>
      </c>
      <c r="FW5" s="209"/>
      <c r="FX5" s="209"/>
      <c r="FY5" s="209"/>
      <c r="FZ5" s="209"/>
      <c r="GA5" s="209"/>
      <c r="GB5" s="209"/>
      <c r="GC5" s="209"/>
      <c r="GD5" s="209"/>
      <c r="GE5" s="210"/>
      <c r="GF5" s="188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204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s="8" customFormat="1" ht="12" customHeight="1">
      <c r="A6" s="278"/>
      <c r="B6" s="237"/>
      <c r="C6" s="237"/>
      <c r="D6" s="237"/>
      <c r="E6" s="237"/>
      <c r="F6" s="238"/>
      <c r="G6" s="241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43"/>
      <c r="AL6" s="236"/>
      <c r="AM6" s="215"/>
      <c r="AN6" s="222"/>
      <c r="AO6" s="223"/>
      <c r="AP6" s="222"/>
      <c r="AQ6" s="223"/>
      <c r="AR6" s="222"/>
      <c r="AS6" s="223"/>
      <c r="AT6" s="222"/>
      <c r="AU6" s="223"/>
      <c r="AV6" s="222"/>
      <c r="AW6" s="223"/>
      <c r="AX6" s="222"/>
      <c r="AY6" s="223"/>
      <c r="AZ6" s="222"/>
      <c r="BA6" s="223"/>
      <c r="BB6" s="222"/>
      <c r="BC6" s="223"/>
      <c r="BD6" s="222"/>
      <c r="BE6" s="223"/>
      <c r="BF6" s="222"/>
      <c r="BG6" s="223"/>
      <c r="BH6" s="222"/>
      <c r="BI6" s="223"/>
      <c r="BJ6" s="222"/>
      <c r="BK6" s="223"/>
      <c r="BL6" s="222"/>
      <c r="BM6" s="223"/>
      <c r="BN6" s="222"/>
      <c r="BO6" s="223"/>
      <c r="BP6" s="218"/>
      <c r="BQ6" s="218"/>
      <c r="BR6" s="218"/>
      <c r="BS6" s="218"/>
      <c r="BT6" s="218"/>
      <c r="BU6" s="218"/>
      <c r="BV6" s="218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8"/>
      <c r="DD6" s="218"/>
      <c r="DE6" s="218"/>
      <c r="DF6" s="218"/>
      <c r="DG6" s="218"/>
      <c r="DH6" s="218"/>
      <c r="DI6" s="218"/>
      <c r="DJ6" s="218"/>
      <c r="DK6" s="219"/>
      <c r="DL6" s="211"/>
      <c r="DM6" s="212"/>
      <c r="DN6" s="212"/>
      <c r="DO6" s="212"/>
      <c r="DP6" s="212"/>
      <c r="DQ6" s="212"/>
      <c r="DR6" s="213" t="s">
        <v>72</v>
      </c>
      <c r="DS6" s="213"/>
      <c r="DT6" s="213"/>
      <c r="DU6" s="213"/>
      <c r="DV6" s="213"/>
      <c r="DW6" s="213"/>
      <c r="DX6" s="213"/>
      <c r="DY6" s="213"/>
      <c r="DZ6" s="175" t="s">
        <v>74</v>
      </c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6"/>
      <c r="FF6" s="188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204"/>
      <c r="GF6" s="188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204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00" ht="55.5" customHeight="1">
      <c r="A7" s="278"/>
      <c r="B7" s="237"/>
      <c r="C7" s="237"/>
      <c r="D7" s="237"/>
      <c r="E7" s="237"/>
      <c r="F7" s="238"/>
      <c r="G7" s="241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43"/>
      <c r="AL7" s="236"/>
      <c r="AM7" s="215"/>
      <c r="AN7" s="224"/>
      <c r="AO7" s="225"/>
      <c r="AP7" s="224"/>
      <c r="AQ7" s="225"/>
      <c r="AR7" s="224"/>
      <c r="AS7" s="225"/>
      <c r="AT7" s="224"/>
      <c r="AU7" s="225"/>
      <c r="AV7" s="224"/>
      <c r="AW7" s="225"/>
      <c r="AX7" s="224"/>
      <c r="AY7" s="225"/>
      <c r="AZ7" s="224"/>
      <c r="BA7" s="225"/>
      <c r="BB7" s="224"/>
      <c r="BC7" s="225"/>
      <c r="BD7" s="224"/>
      <c r="BE7" s="225"/>
      <c r="BF7" s="224"/>
      <c r="BG7" s="225"/>
      <c r="BH7" s="224"/>
      <c r="BI7" s="225"/>
      <c r="BJ7" s="224"/>
      <c r="BK7" s="225"/>
      <c r="BL7" s="224"/>
      <c r="BM7" s="225"/>
      <c r="BN7" s="224"/>
      <c r="BO7" s="225"/>
      <c r="BP7" s="218"/>
      <c r="BQ7" s="218"/>
      <c r="BR7" s="218"/>
      <c r="BS7" s="218"/>
      <c r="BT7" s="218"/>
      <c r="BU7" s="218"/>
      <c r="BV7" s="218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8"/>
      <c r="DD7" s="218"/>
      <c r="DE7" s="218"/>
      <c r="DF7" s="218"/>
      <c r="DG7" s="218"/>
      <c r="DH7" s="218"/>
      <c r="DI7" s="218"/>
      <c r="DJ7" s="218"/>
      <c r="DK7" s="219"/>
      <c r="DL7" s="211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189" t="s">
        <v>73</v>
      </c>
      <c r="EA7" s="189"/>
      <c r="EB7" s="189"/>
      <c r="EC7" s="189"/>
      <c r="ED7" s="189"/>
      <c r="EE7" s="189"/>
      <c r="EF7" s="189"/>
      <c r="EG7" s="189" t="s">
        <v>151</v>
      </c>
      <c r="EH7" s="189"/>
      <c r="EI7" s="189"/>
      <c r="EJ7" s="189"/>
      <c r="EK7" s="189"/>
      <c r="EL7" s="189"/>
      <c r="EM7" s="189"/>
      <c r="EN7" s="189" t="s">
        <v>150</v>
      </c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204"/>
      <c r="FF7" s="188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204"/>
      <c r="GF7" s="188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204"/>
    </row>
    <row r="8" spans="1:256" s="3" customFormat="1" ht="11.25" customHeight="1" thickBot="1">
      <c r="A8" s="177">
        <v>1</v>
      </c>
      <c r="B8" s="175"/>
      <c r="C8" s="175"/>
      <c r="D8" s="175"/>
      <c r="E8" s="175"/>
      <c r="F8" s="205"/>
      <c r="G8" s="177">
        <v>2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>
        <v>3</v>
      </c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6"/>
      <c r="AL8" s="177">
        <v>4</v>
      </c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99">
        <v>5</v>
      </c>
      <c r="BQ8" s="199"/>
      <c r="BR8" s="199"/>
      <c r="BS8" s="199"/>
      <c r="BT8" s="199"/>
      <c r="BU8" s="199"/>
      <c r="BV8" s="199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175">
        <v>6</v>
      </c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99">
        <v>7</v>
      </c>
      <c r="DD8" s="199"/>
      <c r="DE8" s="199"/>
      <c r="DF8" s="199"/>
      <c r="DG8" s="199"/>
      <c r="DH8" s="199"/>
      <c r="DI8" s="199"/>
      <c r="DJ8" s="199"/>
      <c r="DK8" s="200"/>
      <c r="DL8" s="177">
        <v>8</v>
      </c>
      <c r="DM8" s="175"/>
      <c r="DN8" s="175"/>
      <c r="DO8" s="175"/>
      <c r="DP8" s="175"/>
      <c r="DQ8" s="175"/>
      <c r="DR8" s="175">
        <v>9</v>
      </c>
      <c r="DS8" s="175"/>
      <c r="DT8" s="175"/>
      <c r="DU8" s="175"/>
      <c r="DV8" s="175"/>
      <c r="DW8" s="175"/>
      <c r="DX8" s="175"/>
      <c r="DY8" s="175"/>
      <c r="DZ8" s="175">
        <v>10</v>
      </c>
      <c r="EA8" s="175"/>
      <c r="EB8" s="175"/>
      <c r="EC8" s="175"/>
      <c r="ED8" s="175"/>
      <c r="EE8" s="175"/>
      <c r="EF8" s="175"/>
      <c r="EG8" s="175">
        <v>11</v>
      </c>
      <c r="EH8" s="175"/>
      <c r="EI8" s="175"/>
      <c r="EJ8" s="175"/>
      <c r="EK8" s="175"/>
      <c r="EL8" s="175"/>
      <c r="EM8" s="175"/>
      <c r="EN8" s="175">
        <v>12</v>
      </c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>
        <v>13</v>
      </c>
      <c r="FA8" s="175"/>
      <c r="FB8" s="175"/>
      <c r="FC8" s="175"/>
      <c r="FD8" s="175"/>
      <c r="FE8" s="176"/>
      <c r="FF8" s="177">
        <v>14</v>
      </c>
      <c r="FG8" s="175"/>
      <c r="FH8" s="175"/>
      <c r="FI8" s="175"/>
      <c r="FJ8" s="175"/>
      <c r="FK8" s="175"/>
      <c r="FL8" s="175"/>
      <c r="FM8" s="175"/>
      <c r="FN8" s="175"/>
      <c r="FO8" s="175"/>
      <c r="FP8" s="175">
        <v>15</v>
      </c>
      <c r="FQ8" s="175"/>
      <c r="FR8" s="175"/>
      <c r="FS8" s="175"/>
      <c r="FT8" s="175"/>
      <c r="FU8" s="175"/>
      <c r="FV8" s="175">
        <v>16</v>
      </c>
      <c r="FW8" s="175"/>
      <c r="FX8" s="175"/>
      <c r="FY8" s="175"/>
      <c r="FZ8" s="175"/>
      <c r="GA8" s="175"/>
      <c r="GB8" s="175"/>
      <c r="GC8" s="175"/>
      <c r="GD8" s="175"/>
      <c r="GE8" s="176"/>
      <c r="GF8" s="177">
        <v>17</v>
      </c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6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s="20" customFormat="1" ht="19.5" customHeight="1">
      <c r="A9" s="270" t="s">
        <v>168</v>
      </c>
      <c r="B9" s="187"/>
      <c r="C9" s="187"/>
      <c r="D9" s="187"/>
      <c r="E9" s="187"/>
      <c r="F9" s="100"/>
      <c r="G9" s="188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202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199">
        <f>COUNTIF(AL9:BO9,"Я")+COUNTIF(AL9:BO9,"РВ")+COUNTIF(AL9:BO9,"я/н")+COUNTIF(AL9:BO9,"РП")</f>
        <v>0</v>
      </c>
      <c r="BQ9" s="199"/>
      <c r="BR9" s="199"/>
      <c r="BS9" s="199"/>
      <c r="BT9" s="199"/>
      <c r="BU9" s="199"/>
      <c r="BV9" s="199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199">
        <f>COUNTIF(BW9:DB9,"Я")+COUNTIF(BW9:DB9,"РВ")</f>
        <v>0</v>
      </c>
      <c r="DD9" s="199"/>
      <c r="DE9" s="199"/>
      <c r="DF9" s="199"/>
      <c r="DG9" s="199"/>
      <c r="DH9" s="199"/>
      <c r="DI9" s="199"/>
      <c r="DJ9" s="199"/>
      <c r="DK9" s="200"/>
      <c r="DL9" s="177">
        <f>BP9+DC9</f>
        <v>0</v>
      </c>
      <c r="DM9" s="175"/>
      <c r="DN9" s="175"/>
      <c r="DO9" s="175"/>
      <c r="DP9" s="175"/>
      <c r="DQ9" s="175"/>
      <c r="DR9" s="179">
        <f>BP10+DC10</f>
        <v>0</v>
      </c>
      <c r="DS9" s="175"/>
      <c r="DT9" s="175"/>
      <c r="DU9" s="175"/>
      <c r="DV9" s="175"/>
      <c r="DW9" s="175"/>
      <c r="DX9" s="175"/>
      <c r="DY9" s="175"/>
      <c r="DZ9" s="179">
        <f>Iквартал!$F$6-март!DR9</f>
        <v>167</v>
      </c>
      <c r="EA9" s="175"/>
      <c r="EB9" s="175"/>
      <c r="EC9" s="175"/>
      <c r="ED9" s="175"/>
      <c r="EE9" s="175"/>
      <c r="EF9" s="175"/>
      <c r="EG9" s="175">
        <f>AM10+AO10+AQ10+AS10+AU10+AW10+AY10+BA10+BC10+BE10+BG10+BI10+BK10+BM10+BO10+BX10+BZ10+CB10+CD10+CF10+CH10+CJ10+CL10+CN10+CP10+CR10+CT10+CV10+CX10+CZ10+DB10</f>
        <v>0</v>
      </c>
      <c r="EH9" s="175"/>
      <c r="EI9" s="175"/>
      <c r="EJ9" s="175"/>
      <c r="EK9" s="175"/>
      <c r="EL9" s="175"/>
      <c r="EM9" s="175"/>
      <c r="EN9" s="175">
        <f>COUNTIF(AL9:DB9,"РП")+COUNTIF(AL9:DB9,"РП/н")</f>
        <v>0</v>
      </c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6"/>
      <c r="FF9" s="180">
        <f>COUNTIF(AL9:BO9,"нн")+COUNTIF(BW9:DB9,"нн")+COUNTIF(AL9:BO9,"б")+COUNTIF(BW9:DB9,"б")+COUNTIF(AL9:BO9,"от")+COUNTIF(BW9:DB9,"от")</f>
        <v>0</v>
      </c>
      <c r="FG9" s="181"/>
      <c r="FH9" s="181"/>
      <c r="FI9" s="181"/>
      <c r="FJ9" s="181"/>
      <c r="FK9" s="181"/>
      <c r="FL9" s="181"/>
      <c r="FM9" s="181"/>
      <c r="FN9" s="181"/>
      <c r="FO9" s="181"/>
      <c r="FP9" s="181">
        <f>IF(FV9=0,0,"Б")</f>
        <v>0</v>
      </c>
      <c r="FQ9" s="181"/>
      <c r="FR9" s="181"/>
      <c r="FS9" s="181"/>
      <c r="FT9" s="181"/>
      <c r="FU9" s="181"/>
      <c r="FV9" s="175">
        <f>IF((COUNTIF(AL9:BO9,"Б")+COUNTIF(BW9:DB9,"Б"))&gt;0,(COUNTIF(AL9:BO9,"Б")+COUNTIF(BW9:DB9,"Б")),)</f>
        <v>0</v>
      </c>
      <c r="FW9" s="175"/>
      <c r="FX9" s="175"/>
      <c r="FY9" s="175"/>
      <c r="FZ9" s="175"/>
      <c r="GA9" s="175"/>
      <c r="GB9" s="175"/>
      <c r="GC9" s="175"/>
      <c r="GD9" s="175"/>
      <c r="GE9" s="176"/>
      <c r="GF9" s="177">
        <f>COUNTIF(AL9:BO9,"В")+COUNTIF(BW9:DB9,"В")</f>
        <v>0</v>
      </c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6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s="19" customFormat="1" ht="24.75" customHeight="1" thickBot="1">
      <c r="A10" s="270"/>
      <c r="B10" s="187"/>
      <c r="C10" s="187"/>
      <c r="D10" s="187"/>
      <c r="E10" s="187"/>
      <c r="F10" s="100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3"/>
      <c r="AL10" s="72"/>
      <c r="AM10" s="41"/>
      <c r="AN10" s="28"/>
      <c r="AO10" s="41"/>
      <c r="AP10" s="28"/>
      <c r="AQ10" s="41"/>
      <c r="AR10" s="28"/>
      <c r="AS10" s="41"/>
      <c r="AT10" s="28"/>
      <c r="AU10" s="41"/>
      <c r="AV10" s="28"/>
      <c r="AW10" s="41"/>
      <c r="AX10" s="28"/>
      <c r="AY10" s="41"/>
      <c r="AZ10" s="28"/>
      <c r="BA10" s="41"/>
      <c r="BB10" s="28"/>
      <c r="BC10" s="41"/>
      <c r="BD10" s="28"/>
      <c r="BE10" s="41"/>
      <c r="BF10" s="28"/>
      <c r="BG10" s="41"/>
      <c r="BH10" s="28"/>
      <c r="BI10" s="41"/>
      <c r="BJ10" s="28"/>
      <c r="BK10" s="41"/>
      <c r="BL10" s="28"/>
      <c r="BM10" s="41"/>
      <c r="BN10" s="28"/>
      <c r="BO10" s="41"/>
      <c r="BP10" s="197">
        <f>SUM(AL10:BO10)</f>
        <v>0</v>
      </c>
      <c r="BQ10" s="197"/>
      <c r="BR10" s="197"/>
      <c r="BS10" s="197"/>
      <c r="BT10" s="197"/>
      <c r="BU10" s="197"/>
      <c r="BV10" s="197"/>
      <c r="BW10" s="28"/>
      <c r="BX10" s="41"/>
      <c r="BY10" s="28"/>
      <c r="BZ10" s="41"/>
      <c r="CA10" s="28"/>
      <c r="CB10" s="41"/>
      <c r="CC10" s="28"/>
      <c r="CD10" s="41"/>
      <c r="CE10" s="28"/>
      <c r="CF10" s="41"/>
      <c r="CG10" s="28"/>
      <c r="CH10" s="41"/>
      <c r="CI10" s="28"/>
      <c r="CJ10" s="41"/>
      <c r="CK10" s="28"/>
      <c r="CL10" s="41"/>
      <c r="CM10" s="28"/>
      <c r="CN10" s="41"/>
      <c r="CO10" s="28"/>
      <c r="CP10" s="41"/>
      <c r="CQ10" s="28"/>
      <c r="CR10" s="41"/>
      <c r="CS10" s="28"/>
      <c r="CT10" s="41"/>
      <c r="CU10" s="28"/>
      <c r="CV10" s="41"/>
      <c r="CW10" s="28"/>
      <c r="CX10" s="41"/>
      <c r="CY10" s="28"/>
      <c r="CZ10" s="41"/>
      <c r="DA10" s="28"/>
      <c r="DB10" s="41"/>
      <c r="DC10" s="197">
        <f>SUM(BW10:DB10)</f>
        <v>0</v>
      </c>
      <c r="DD10" s="183"/>
      <c r="DE10" s="183"/>
      <c r="DF10" s="183"/>
      <c r="DG10" s="183"/>
      <c r="DH10" s="183"/>
      <c r="DI10" s="183"/>
      <c r="DJ10" s="183"/>
      <c r="DK10" s="184"/>
      <c r="DL10" s="177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6"/>
      <c r="FF10" s="180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>
        <f>IF(FV10=0,0,"ОТ")</f>
        <v>0</v>
      </c>
      <c r="FQ10" s="181"/>
      <c r="FR10" s="181"/>
      <c r="FS10" s="181"/>
      <c r="FT10" s="181"/>
      <c r="FU10" s="181"/>
      <c r="FV10" s="175">
        <f>IF((COUNTIF(AL9:BO9,"ОТ")+COUNTIF(BW9:DB9,"ОТ"))&gt;0,(COUNTIF(AL9:BO9,"ОТ")+COUNTIF(BW9:DB9,"ОТ")),)</f>
        <v>0</v>
      </c>
      <c r="FW10" s="175"/>
      <c r="FX10" s="175"/>
      <c r="FY10" s="175"/>
      <c r="FZ10" s="175"/>
      <c r="GA10" s="175"/>
      <c r="GB10" s="175"/>
      <c r="GC10" s="175"/>
      <c r="GD10" s="175"/>
      <c r="GE10" s="176"/>
      <c r="GF10" s="177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6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spans="1:256" s="24" customFormat="1" ht="19.5" customHeight="1">
      <c r="A11" s="270" t="s">
        <v>169</v>
      </c>
      <c r="B11" s="187"/>
      <c r="C11" s="187"/>
      <c r="D11" s="187"/>
      <c r="E11" s="187"/>
      <c r="F11" s="100"/>
      <c r="G11" s="18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3"/>
      <c r="AL11" s="196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83">
        <f>COUNTIF(AL11:BO11,"Я")+COUNTIF(AL11:BO11,"РВ")+COUNTIF(AL11:BO11,"я/н")+COUNTIF(AL11:BO11,"РП")</f>
        <v>0</v>
      </c>
      <c r="BQ11" s="183"/>
      <c r="BR11" s="183"/>
      <c r="BS11" s="183"/>
      <c r="BT11" s="183"/>
      <c r="BU11" s="183"/>
      <c r="BV11" s="183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83">
        <f>COUNTIF(BW11:DB11,"Я")+COUNTIF(BW11:DB11,"РВ")</f>
        <v>0</v>
      </c>
      <c r="DD11" s="183"/>
      <c r="DE11" s="183"/>
      <c r="DF11" s="183"/>
      <c r="DG11" s="183"/>
      <c r="DH11" s="183"/>
      <c r="DI11" s="183"/>
      <c r="DJ11" s="183"/>
      <c r="DK11" s="184"/>
      <c r="DL11" s="177">
        <f>BP11+DC11</f>
        <v>0</v>
      </c>
      <c r="DM11" s="175"/>
      <c r="DN11" s="175"/>
      <c r="DO11" s="175"/>
      <c r="DP11" s="175"/>
      <c r="DQ11" s="175"/>
      <c r="DR11" s="179">
        <f>BP12+DC12</f>
        <v>0</v>
      </c>
      <c r="DS11" s="175"/>
      <c r="DT11" s="175"/>
      <c r="DU11" s="175"/>
      <c r="DV11" s="175"/>
      <c r="DW11" s="175"/>
      <c r="DX11" s="175"/>
      <c r="DY11" s="175"/>
      <c r="DZ11" s="179">
        <f>Iквартал!$F$6-март!DR11</f>
        <v>167</v>
      </c>
      <c r="EA11" s="175"/>
      <c r="EB11" s="175"/>
      <c r="EC11" s="175"/>
      <c r="ED11" s="175"/>
      <c r="EE11" s="175"/>
      <c r="EF11" s="175"/>
      <c r="EG11" s="175">
        <f>AM12+AO12+AQ12+AS12+AU12+AW12+AY12+BA12+BC12+BE12+BG12+BI12+BK12+BM12+BO12+BX12+BZ12+CB12+CD12+CF12+CH12+CJ12+CL12+CN12+CP12+CR12+CT12+CV12+CX12+CZ12+DB12</f>
        <v>0</v>
      </c>
      <c r="EH11" s="175"/>
      <c r="EI11" s="175"/>
      <c r="EJ11" s="175"/>
      <c r="EK11" s="175"/>
      <c r="EL11" s="175"/>
      <c r="EM11" s="175"/>
      <c r="EN11" s="175">
        <f>COUNTIF(AL11:DB11,"РП")+COUNTIF(AL11:DB11,"РП/н")</f>
        <v>0</v>
      </c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6"/>
      <c r="FF11" s="180">
        <f>COUNTIF(AL11:BO11,"нн")+COUNTIF(BW11:DB11,"нн")+COUNTIF(AL11:BO11,"б")+COUNTIF(BW11:DB11,"б")+COUNTIF(AL11:BO11,"от")+COUNTIF(BW11:DB11,"от")</f>
        <v>0</v>
      </c>
      <c r="FG11" s="181"/>
      <c r="FH11" s="181"/>
      <c r="FI11" s="181"/>
      <c r="FJ11" s="181"/>
      <c r="FK11" s="181"/>
      <c r="FL11" s="181"/>
      <c r="FM11" s="181"/>
      <c r="FN11" s="181"/>
      <c r="FO11" s="181"/>
      <c r="FP11" s="181">
        <f>IF(FV11=0,0,"Б")</f>
        <v>0</v>
      </c>
      <c r="FQ11" s="181"/>
      <c r="FR11" s="181"/>
      <c r="FS11" s="181"/>
      <c r="FT11" s="181"/>
      <c r="FU11" s="181"/>
      <c r="FV11" s="175">
        <f>IF((COUNTIF(AL11:BO11,"Б")+COUNTIF(BW11:DB11,"Б"))&gt;0,(COUNTIF(AL11:BO11,"Б")+COUNTIF(BW11:DB11,"Б")),)</f>
        <v>0</v>
      </c>
      <c r="FW11" s="175"/>
      <c r="FX11" s="175"/>
      <c r="FY11" s="175"/>
      <c r="FZ11" s="175"/>
      <c r="GA11" s="175"/>
      <c r="GB11" s="175"/>
      <c r="GC11" s="175"/>
      <c r="GD11" s="175"/>
      <c r="GE11" s="176"/>
      <c r="GF11" s="177">
        <f>COUNTIF(AL11:BO11,"В")+COUNTIF(BW11:DB11,"В")</f>
        <v>0</v>
      </c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6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256" s="24" customFormat="1" ht="21" customHeight="1" thickBot="1">
      <c r="A12" s="270"/>
      <c r="B12" s="187"/>
      <c r="C12" s="187"/>
      <c r="D12" s="187"/>
      <c r="E12" s="187"/>
      <c r="F12" s="100"/>
      <c r="G12" s="188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3"/>
      <c r="AL12" s="72"/>
      <c r="AM12" s="41"/>
      <c r="AN12" s="28"/>
      <c r="AO12" s="41"/>
      <c r="AP12" s="28"/>
      <c r="AQ12" s="41"/>
      <c r="AR12" s="28"/>
      <c r="AS12" s="41"/>
      <c r="AT12" s="28"/>
      <c r="AU12" s="41"/>
      <c r="AV12" s="28"/>
      <c r="AW12" s="41"/>
      <c r="AX12" s="28"/>
      <c r="AY12" s="41"/>
      <c r="AZ12" s="28"/>
      <c r="BA12" s="41"/>
      <c r="BB12" s="28"/>
      <c r="BC12" s="41"/>
      <c r="BD12" s="28"/>
      <c r="BE12" s="41"/>
      <c r="BF12" s="28"/>
      <c r="BG12" s="41"/>
      <c r="BH12" s="28"/>
      <c r="BI12" s="41"/>
      <c r="BJ12" s="28"/>
      <c r="BK12" s="41"/>
      <c r="BL12" s="28"/>
      <c r="BM12" s="41"/>
      <c r="BN12" s="28"/>
      <c r="BO12" s="41"/>
      <c r="BP12" s="197">
        <f>SUM(AL12:BO12)</f>
        <v>0</v>
      </c>
      <c r="BQ12" s="197"/>
      <c r="BR12" s="197"/>
      <c r="BS12" s="197"/>
      <c r="BT12" s="197"/>
      <c r="BU12" s="197"/>
      <c r="BV12" s="197"/>
      <c r="BW12" s="28"/>
      <c r="BX12" s="41"/>
      <c r="BY12" s="28"/>
      <c r="BZ12" s="41"/>
      <c r="CA12" s="28"/>
      <c r="CB12" s="41"/>
      <c r="CC12" s="28"/>
      <c r="CD12" s="41"/>
      <c r="CE12" s="28"/>
      <c r="CF12" s="41"/>
      <c r="CG12" s="28"/>
      <c r="CH12" s="41"/>
      <c r="CI12" s="28"/>
      <c r="CJ12" s="41"/>
      <c r="CK12" s="28"/>
      <c r="CL12" s="41"/>
      <c r="CM12" s="28"/>
      <c r="CN12" s="41"/>
      <c r="CO12" s="28"/>
      <c r="CP12" s="41"/>
      <c r="CQ12" s="28"/>
      <c r="CR12" s="41"/>
      <c r="CS12" s="28"/>
      <c r="CT12" s="41"/>
      <c r="CU12" s="28"/>
      <c r="CV12" s="41"/>
      <c r="CW12" s="28"/>
      <c r="CX12" s="41"/>
      <c r="CY12" s="28"/>
      <c r="CZ12" s="41"/>
      <c r="DA12" s="28"/>
      <c r="DB12" s="41"/>
      <c r="DC12" s="197">
        <f>SUM(BW12:DB12)</f>
        <v>0</v>
      </c>
      <c r="DD12" s="183"/>
      <c r="DE12" s="183"/>
      <c r="DF12" s="183"/>
      <c r="DG12" s="183"/>
      <c r="DH12" s="183"/>
      <c r="DI12" s="183"/>
      <c r="DJ12" s="183"/>
      <c r="DK12" s="184"/>
      <c r="DL12" s="177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6"/>
      <c r="FF12" s="180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>
        <f>IF(FV12=0,0,"ОТ")</f>
        <v>0</v>
      </c>
      <c r="FQ12" s="181"/>
      <c r="FR12" s="181"/>
      <c r="FS12" s="181"/>
      <c r="FT12" s="181"/>
      <c r="FU12" s="181"/>
      <c r="FV12" s="175">
        <f>IF((COUNTIF(AL11:BO11,"ОТ")+COUNTIF(BW11:DB11,"ОТ"))&gt;0,(COUNTIF(AL11:BO11,"ОТ")+COUNTIF(BW11:DB11,"ОТ")),)</f>
        <v>0</v>
      </c>
      <c r="FW12" s="175"/>
      <c r="FX12" s="175"/>
      <c r="FY12" s="175"/>
      <c r="FZ12" s="175"/>
      <c r="GA12" s="175"/>
      <c r="GB12" s="175"/>
      <c r="GC12" s="175"/>
      <c r="GD12" s="175"/>
      <c r="GE12" s="176"/>
      <c r="GF12" s="177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6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spans="1:256" s="20" customFormat="1" ht="19.5" customHeight="1">
      <c r="A13" s="270" t="s">
        <v>170</v>
      </c>
      <c r="B13" s="187"/>
      <c r="C13" s="187"/>
      <c r="D13" s="187"/>
      <c r="E13" s="187"/>
      <c r="F13" s="100"/>
      <c r="G13" s="188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3"/>
      <c r="AL13" s="196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83">
        <f>COUNTIF(AL13:BO13,"Я")+COUNTIF(AL13:BO13,"РВ")+COUNTIF(AL13:BO13,"я/н")+COUNTIF(AL13:BO13,"РП")</f>
        <v>0</v>
      </c>
      <c r="BQ13" s="183"/>
      <c r="BR13" s="183"/>
      <c r="BS13" s="183"/>
      <c r="BT13" s="183"/>
      <c r="BU13" s="183"/>
      <c r="BV13" s="183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83">
        <f>COUNTIF(BW13:DB13,"Я")+COUNTIF(BW13:DB13,"РВ")</f>
        <v>0</v>
      </c>
      <c r="DD13" s="183"/>
      <c r="DE13" s="183"/>
      <c r="DF13" s="183"/>
      <c r="DG13" s="183"/>
      <c r="DH13" s="183"/>
      <c r="DI13" s="183"/>
      <c r="DJ13" s="183"/>
      <c r="DK13" s="184"/>
      <c r="DL13" s="177">
        <f>BP13+DC13</f>
        <v>0</v>
      </c>
      <c r="DM13" s="175"/>
      <c r="DN13" s="175"/>
      <c r="DO13" s="175"/>
      <c r="DP13" s="175"/>
      <c r="DQ13" s="175"/>
      <c r="DR13" s="179">
        <f>BP14+DC14</f>
        <v>0</v>
      </c>
      <c r="DS13" s="175"/>
      <c r="DT13" s="175"/>
      <c r="DU13" s="175"/>
      <c r="DV13" s="175"/>
      <c r="DW13" s="175"/>
      <c r="DX13" s="175"/>
      <c r="DY13" s="175"/>
      <c r="DZ13" s="179">
        <f>Iквартал!$F$6-март!DR13</f>
        <v>167</v>
      </c>
      <c r="EA13" s="175"/>
      <c r="EB13" s="175"/>
      <c r="EC13" s="175"/>
      <c r="ED13" s="175"/>
      <c r="EE13" s="175"/>
      <c r="EF13" s="175"/>
      <c r="EG13" s="175">
        <f>AM14+AO14+AQ14+AS14+AU14+AW14+AY14+BA14+BC14+BE14+BG14+BI14+BK14+BM14+BO14+BX14+BZ14+CB14+CD14+CF14+CH14+CJ14+CL14+CN14+CP14+CR14+CT14+CV14+CX14+CZ14+DB14</f>
        <v>0</v>
      </c>
      <c r="EH13" s="175"/>
      <c r="EI13" s="175"/>
      <c r="EJ13" s="175"/>
      <c r="EK13" s="175"/>
      <c r="EL13" s="175"/>
      <c r="EM13" s="175"/>
      <c r="EN13" s="175">
        <f>COUNTIF(AL13:DB13,"РП")+COUNTIF(AL13:DB13,"РП/н")</f>
        <v>0</v>
      </c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  <c r="FF13" s="180">
        <f>COUNTIF(AL13:BO13,"нн")+COUNTIF(BW13:DB13,"нн")+COUNTIF(AL13:BO13,"б")+COUNTIF(BW13:DB13,"б")+COUNTIF(AL13:BO13,"от")+COUNTIF(BW13:DB13,"от")</f>
        <v>0</v>
      </c>
      <c r="FG13" s="181"/>
      <c r="FH13" s="181"/>
      <c r="FI13" s="181"/>
      <c r="FJ13" s="181"/>
      <c r="FK13" s="181"/>
      <c r="FL13" s="181"/>
      <c r="FM13" s="181"/>
      <c r="FN13" s="181"/>
      <c r="FO13" s="181"/>
      <c r="FP13" s="181">
        <f>IF(FV13=0,0,"Б")</f>
        <v>0</v>
      </c>
      <c r="FQ13" s="181"/>
      <c r="FR13" s="181"/>
      <c r="FS13" s="181"/>
      <c r="FT13" s="181"/>
      <c r="FU13" s="181"/>
      <c r="FV13" s="175">
        <f>IF((COUNTIF(AL13:BO13,"Б")+COUNTIF(BW13:DB13,"Б"))&gt;0,(COUNTIF(AL13:BO13,"Б")+COUNTIF(BW13:DB13,"Б")),)</f>
        <v>0</v>
      </c>
      <c r="FW13" s="175"/>
      <c r="FX13" s="175"/>
      <c r="FY13" s="175"/>
      <c r="FZ13" s="175"/>
      <c r="GA13" s="175"/>
      <c r="GB13" s="175"/>
      <c r="GC13" s="175"/>
      <c r="GD13" s="175"/>
      <c r="GE13" s="176"/>
      <c r="GF13" s="177">
        <f>COUNTIF(AL13:BO13,"В")+COUNTIF(BW13:DB13,"В")</f>
        <v>0</v>
      </c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6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6" s="19" customFormat="1" ht="19.5" customHeight="1" thickBot="1">
      <c r="A14" s="270"/>
      <c r="B14" s="187"/>
      <c r="C14" s="187"/>
      <c r="D14" s="187"/>
      <c r="E14" s="187"/>
      <c r="F14" s="100"/>
      <c r="G14" s="188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3"/>
      <c r="AL14" s="72"/>
      <c r="AM14" s="41"/>
      <c r="AN14" s="28"/>
      <c r="AO14" s="41"/>
      <c r="AP14" s="28"/>
      <c r="AQ14" s="41"/>
      <c r="AR14" s="28"/>
      <c r="AS14" s="41"/>
      <c r="AT14" s="28"/>
      <c r="AU14" s="41"/>
      <c r="AV14" s="28"/>
      <c r="AW14" s="41"/>
      <c r="AX14" s="28"/>
      <c r="AY14" s="41"/>
      <c r="AZ14" s="28"/>
      <c r="BA14" s="41"/>
      <c r="BB14" s="28"/>
      <c r="BC14" s="41"/>
      <c r="BD14" s="28"/>
      <c r="BE14" s="41"/>
      <c r="BF14" s="28"/>
      <c r="BG14" s="41"/>
      <c r="BH14" s="28"/>
      <c r="BI14" s="41"/>
      <c r="BJ14" s="28"/>
      <c r="BK14" s="41"/>
      <c r="BL14" s="28"/>
      <c r="BM14" s="41"/>
      <c r="BN14" s="28"/>
      <c r="BO14" s="41"/>
      <c r="BP14" s="197">
        <f>SUM(AL14:BO14)</f>
        <v>0</v>
      </c>
      <c r="BQ14" s="197"/>
      <c r="BR14" s="197"/>
      <c r="BS14" s="197"/>
      <c r="BT14" s="197"/>
      <c r="BU14" s="197"/>
      <c r="BV14" s="197"/>
      <c r="BW14" s="28"/>
      <c r="BX14" s="41"/>
      <c r="BY14" s="28"/>
      <c r="BZ14" s="41"/>
      <c r="CA14" s="28"/>
      <c r="CB14" s="41"/>
      <c r="CC14" s="28"/>
      <c r="CD14" s="41"/>
      <c r="CE14" s="28"/>
      <c r="CF14" s="41"/>
      <c r="CG14" s="28"/>
      <c r="CH14" s="41"/>
      <c r="CI14" s="28"/>
      <c r="CJ14" s="41"/>
      <c r="CK14" s="28"/>
      <c r="CL14" s="41"/>
      <c r="CM14" s="28"/>
      <c r="CN14" s="41"/>
      <c r="CO14" s="28"/>
      <c r="CP14" s="41"/>
      <c r="CQ14" s="28"/>
      <c r="CR14" s="41"/>
      <c r="CS14" s="28"/>
      <c r="CT14" s="41"/>
      <c r="CU14" s="28"/>
      <c r="CV14" s="41"/>
      <c r="CW14" s="28"/>
      <c r="CX14" s="41"/>
      <c r="CY14" s="28"/>
      <c r="CZ14" s="41"/>
      <c r="DA14" s="28"/>
      <c r="DB14" s="41"/>
      <c r="DC14" s="197">
        <f>SUM(BW14:DB14)</f>
        <v>0</v>
      </c>
      <c r="DD14" s="183"/>
      <c r="DE14" s="183"/>
      <c r="DF14" s="183"/>
      <c r="DG14" s="183"/>
      <c r="DH14" s="183"/>
      <c r="DI14" s="183"/>
      <c r="DJ14" s="183"/>
      <c r="DK14" s="184"/>
      <c r="DL14" s="177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6"/>
      <c r="FF14" s="180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>
        <f>IF(FV14=0,0,"ОТ")</f>
        <v>0</v>
      </c>
      <c r="FQ14" s="181"/>
      <c r="FR14" s="181"/>
      <c r="FS14" s="181"/>
      <c r="FT14" s="181"/>
      <c r="FU14" s="181"/>
      <c r="FV14" s="175">
        <f>IF((COUNTIF(AL13:BO13,"ОТ")+COUNTIF(BW13:DB13,"ОТ"))&gt;0,(COUNTIF(AL13:BO13,"ОТ")+COUNTIF(BW13:DB13,"ОТ")),)</f>
        <v>0</v>
      </c>
      <c r="FW14" s="175"/>
      <c r="FX14" s="175"/>
      <c r="FY14" s="175"/>
      <c r="FZ14" s="175"/>
      <c r="GA14" s="175"/>
      <c r="GB14" s="175"/>
      <c r="GC14" s="175"/>
      <c r="GD14" s="175"/>
      <c r="GE14" s="176"/>
      <c r="GF14" s="177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6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spans="1:256" s="24" customFormat="1" ht="19.5" customHeight="1">
      <c r="A15" s="270" t="s">
        <v>171</v>
      </c>
      <c r="B15" s="187"/>
      <c r="C15" s="187"/>
      <c r="D15" s="187"/>
      <c r="E15" s="187"/>
      <c r="F15" s="100"/>
      <c r="G15" s="188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3"/>
      <c r="AL15" s="196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83">
        <f>COUNTIF(AL15:BO15,"Я")+COUNTIF(AL15:BO15,"РВ")+COUNTIF(AL15:BO15,"я/н")+COUNTIF(AL15:BO15,"РП")</f>
        <v>0</v>
      </c>
      <c r="BQ15" s="183"/>
      <c r="BR15" s="183"/>
      <c r="BS15" s="183"/>
      <c r="BT15" s="183"/>
      <c r="BU15" s="183"/>
      <c r="BV15" s="183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83">
        <f>COUNTIF(BW15:DB15,"Я")+COUNTIF(BW15:DB15,"РВ")</f>
        <v>0</v>
      </c>
      <c r="DD15" s="183"/>
      <c r="DE15" s="183"/>
      <c r="DF15" s="183"/>
      <c r="DG15" s="183"/>
      <c r="DH15" s="183"/>
      <c r="DI15" s="183"/>
      <c r="DJ15" s="183"/>
      <c r="DK15" s="184"/>
      <c r="DL15" s="177">
        <f>BP15+DC15</f>
        <v>0</v>
      </c>
      <c r="DM15" s="175"/>
      <c r="DN15" s="175"/>
      <c r="DO15" s="175"/>
      <c r="DP15" s="175"/>
      <c r="DQ15" s="175"/>
      <c r="DR15" s="179">
        <f>BP16+DC16</f>
        <v>0</v>
      </c>
      <c r="DS15" s="175"/>
      <c r="DT15" s="175"/>
      <c r="DU15" s="175"/>
      <c r="DV15" s="175"/>
      <c r="DW15" s="175"/>
      <c r="DX15" s="175"/>
      <c r="DY15" s="175"/>
      <c r="DZ15" s="179">
        <f>Iквартал!$F$6-март!DR15</f>
        <v>167</v>
      </c>
      <c r="EA15" s="175"/>
      <c r="EB15" s="175"/>
      <c r="EC15" s="175"/>
      <c r="ED15" s="175"/>
      <c r="EE15" s="175"/>
      <c r="EF15" s="175"/>
      <c r="EG15" s="175">
        <f>AM16+AO16+AQ16+AS16+AU16+AW16+AY16+BA16+BC16+BE16+BG16+BI16+BK16+BM16+BO16+BX16+BZ16+CB16+CD16+CF16+CH16+CJ16+CL16+CN16+CP16+CR16+CT16+CV16+CX16+CZ16+DB16</f>
        <v>0</v>
      </c>
      <c r="EH15" s="175"/>
      <c r="EI15" s="175"/>
      <c r="EJ15" s="175"/>
      <c r="EK15" s="175"/>
      <c r="EL15" s="175"/>
      <c r="EM15" s="175"/>
      <c r="EN15" s="175">
        <f>COUNTIF(AL15:DB15,"РП")+COUNTIF(AL15:DB15,"РП/н")</f>
        <v>0</v>
      </c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6"/>
      <c r="FF15" s="180">
        <f>COUNTIF(AL15:BO15,"нн")+COUNTIF(BW15:DB15,"нн")+COUNTIF(AL15:BO15,"б")+COUNTIF(BW15:DB15,"б")+COUNTIF(AL15:BO15,"от")+COUNTIF(BW15:DB15,"от")</f>
        <v>0</v>
      </c>
      <c r="FG15" s="181"/>
      <c r="FH15" s="181"/>
      <c r="FI15" s="181"/>
      <c r="FJ15" s="181"/>
      <c r="FK15" s="181"/>
      <c r="FL15" s="181"/>
      <c r="FM15" s="181"/>
      <c r="FN15" s="181"/>
      <c r="FO15" s="181"/>
      <c r="FP15" s="181">
        <f>IF(FV15=0,0,"Б")</f>
        <v>0</v>
      </c>
      <c r="FQ15" s="181"/>
      <c r="FR15" s="181"/>
      <c r="FS15" s="181"/>
      <c r="FT15" s="181"/>
      <c r="FU15" s="181"/>
      <c r="FV15" s="175">
        <f>IF((COUNTIF(AL15:BO15,"Б")+COUNTIF(BW15:DB15,"Б"))&gt;0,(COUNTIF(AL15:BO15,"Б")+COUNTIF(BW15:DB15,"Б")),)</f>
        <v>0</v>
      </c>
      <c r="FW15" s="175"/>
      <c r="FX15" s="175"/>
      <c r="FY15" s="175"/>
      <c r="FZ15" s="175"/>
      <c r="GA15" s="175"/>
      <c r="GB15" s="175"/>
      <c r="GC15" s="175"/>
      <c r="GD15" s="175"/>
      <c r="GE15" s="176"/>
      <c r="GF15" s="177">
        <f>COUNTIF(AL15:BO15,"В")+COUNTIF(BW15:DB15,"В")</f>
        <v>0</v>
      </c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6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</row>
    <row r="16" spans="1:256" s="24" customFormat="1" ht="19.5" customHeight="1" thickBot="1">
      <c r="A16" s="270"/>
      <c r="B16" s="187"/>
      <c r="C16" s="187"/>
      <c r="D16" s="187"/>
      <c r="E16" s="187"/>
      <c r="F16" s="100"/>
      <c r="G16" s="188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3"/>
      <c r="AL16" s="72"/>
      <c r="AM16" s="41"/>
      <c r="AN16" s="28"/>
      <c r="AO16" s="41"/>
      <c r="AP16" s="28"/>
      <c r="AQ16" s="41"/>
      <c r="AR16" s="28"/>
      <c r="AS16" s="41"/>
      <c r="AT16" s="28"/>
      <c r="AU16" s="41"/>
      <c r="AV16" s="28"/>
      <c r="AW16" s="41"/>
      <c r="AX16" s="28"/>
      <c r="AY16" s="41"/>
      <c r="AZ16" s="28"/>
      <c r="BA16" s="41"/>
      <c r="BB16" s="28"/>
      <c r="BC16" s="41"/>
      <c r="BD16" s="28"/>
      <c r="BE16" s="41"/>
      <c r="BF16" s="28"/>
      <c r="BG16" s="41"/>
      <c r="BH16" s="28"/>
      <c r="BI16" s="41"/>
      <c r="BJ16" s="28"/>
      <c r="BK16" s="41"/>
      <c r="BL16" s="28"/>
      <c r="BM16" s="41"/>
      <c r="BN16" s="28"/>
      <c r="BO16" s="41"/>
      <c r="BP16" s="197">
        <f>SUM(AL16:BO16)</f>
        <v>0</v>
      </c>
      <c r="BQ16" s="197"/>
      <c r="BR16" s="197"/>
      <c r="BS16" s="197"/>
      <c r="BT16" s="197"/>
      <c r="BU16" s="197"/>
      <c r="BV16" s="197"/>
      <c r="BW16" s="28"/>
      <c r="BX16" s="41"/>
      <c r="BY16" s="28"/>
      <c r="BZ16" s="41"/>
      <c r="CA16" s="28"/>
      <c r="CB16" s="41"/>
      <c r="CC16" s="28"/>
      <c r="CD16" s="41"/>
      <c r="CE16" s="28"/>
      <c r="CF16" s="41"/>
      <c r="CG16" s="28"/>
      <c r="CH16" s="41"/>
      <c r="CI16" s="28"/>
      <c r="CJ16" s="41"/>
      <c r="CK16" s="28"/>
      <c r="CL16" s="41"/>
      <c r="CM16" s="28"/>
      <c r="CN16" s="41"/>
      <c r="CO16" s="28"/>
      <c r="CP16" s="41"/>
      <c r="CQ16" s="28"/>
      <c r="CR16" s="41"/>
      <c r="CS16" s="28"/>
      <c r="CT16" s="41"/>
      <c r="CU16" s="28"/>
      <c r="CV16" s="41"/>
      <c r="CW16" s="28"/>
      <c r="CX16" s="41"/>
      <c r="CY16" s="28"/>
      <c r="CZ16" s="41"/>
      <c r="DA16" s="28"/>
      <c r="DB16" s="41"/>
      <c r="DC16" s="197">
        <f>SUM(BW16:DB16)</f>
        <v>0</v>
      </c>
      <c r="DD16" s="183"/>
      <c r="DE16" s="183"/>
      <c r="DF16" s="183"/>
      <c r="DG16" s="183"/>
      <c r="DH16" s="183"/>
      <c r="DI16" s="183"/>
      <c r="DJ16" s="183"/>
      <c r="DK16" s="184"/>
      <c r="DL16" s="177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6"/>
      <c r="FF16" s="180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>
        <f>IF(FV16=0,0,"ОТ")</f>
        <v>0</v>
      </c>
      <c r="FQ16" s="181"/>
      <c r="FR16" s="181"/>
      <c r="FS16" s="181"/>
      <c r="FT16" s="181"/>
      <c r="FU16" s="181"/>
      <c r="FV16" s="175">
        <f>IF((COUNTIF(AL15:BO15,"ОТ")+COUNTIF(BW15:DB15,"ОТ"))&gt;0,(COUNTIF(AL15:BO15,"ОТ")+COUNTIF(BW15:DB15,"ОТ")),)</f>
        <v>0</v>
      </c>
      <c r="FW16" s="175"/>
      <c r="FX16" s="175"/>
      <c r="FY16" s="175"/>
      <c r="FZ16" s="175"/>
      <c r="GA16" s="175"/>
      <c r="GB16" s="175"/>
      <c r="GC16" s="175"/>
      <c r="GD16" s="175"/>
      <c r="GE16" s="176"/>
      <c r="GF16" s="177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6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</row>
    <row r="17" spans="1:256" s="20" customFormat="1" ht="19.5" customHeight="1">
      <c r="A17" s="270" t="s">
        <v>172</v>
      </c>
      <c r="B17" s="187"/>
      <c r="C17" s="187"/>
      <c r="D17" s="187"/>
      <c r="E17" s="187"/>
      <c r="F17" s="100"/>
      <c r="G17" s="188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3"/>
      <c r="AL17" s="196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83">
        <f>COUNTIF(AL17:BO17,"Я")+COUNTIF(AL17:BO17,"РВ")+COUNTIF(AL17:BO17,"я/н")+COUNTIF(AL17:BO17,"РП")</f>
        <v>0</v>
      </c>
      <c r="BQ17" s="183"/>
      <c r="BR17" s="183"/>
      <c r="BS17" s="183"/>
      <c r="BT17" s="183"/>
      <c r="BU17" s="183"/>
      <c r="BV17" s="183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83">
        <f>COUNTIF(BW17:DB17,"Я")+COUNTIF(BW17:DB17,"РВ")</f>
        <v>0</v>
      </c>
      <c r="DD17" s="183"/>
      <c r="DE17" s="183"/>
      <c r="DF17" s="183"/>
      <c r="DG17" s="183"/>
      <c r="DH17" s="183"/>
      <c r="DI17" s="183"/>
      <c r="DJ17" s="183"/>
      <c r="DK17" s="184"/>
      <c r="DL17" s="177">
        <f>BP17+DC17</f>
        <v>0</v>
      </c>
      <c r="DM17" s="175"/>
      <c r="DN17" s="175"/>
      <c r="DO17" s="175"/>
      <c r="DP17" s="175"/>
      <c r="DQ17" s="175"/>
      <c r="DR17" s="179">
        <f>BP18+DC18</f>
        <v>0</v>
      </c>
      <c r="DS17" s="175"/>
      <c r="DT17" s="175"/>
      <c r="DU17" s="175"/>
      <c r="DV17" s="175"/>
      <c r="DW17" s="175"/>
      <c r="DX17" s="175"/>
      <c r="DY17" s="175"/>
      <c r="DZ17" s="179">
        <f>Iквартал!$F$6-март!DR17</f>
        <v>167</v>
      </c>
      <c r="EA17" s="175"/>
      <c r="EB17" s="175"/>
      <c r="EC17" s="175"/>
      <c r="ED17" s="175"/>
      <c r="EE17" s="175"/>
      <c r="EF17" s="175"/>
      <c r="EG17" s="175">
        <f>AM18+AO18+AQ18+AS18+AU18+AW18+AY18+BA18+BC18+BE18+BG18+BI18+BK18+BM18+BO18+BX18+BZ18+CB18+CD18+CF18+CH18+CJ18+CL18+CN18+CP18+CR18+CT18+CV18+CX18+CZ18+DB18</f>
        <v>0</v>
      </c>
      <c r="EH17" s="175"/>
      <c r="EI17" s="175"/>
      <c r="EJ17" s="175"/>
      <c r="EK17" s="175"/>
      <c r="EL17" s="175"/>
      <c r="EM17" s="175"/>
      <c r="EN17" s="175">
        <f>COUNTIF(AL17:DB17,"РП")+COUNTIF(AL17:DB17,"РП/н")</f>
        <v>0</v>
      </c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6"/>
      <c r="FF17" s="180">
        <f>COUNTIF(AL17:BO17,"нн")+COUNTIF(BW17:DB17,"нн")+COUNTIF(AL17:BO17,"б")+COUNTIF(BW17:DB17,"б")+COUNTIF(AL17:BO17,"от")+COUNTIF(BW17:DB17,"от")</f>
        <v>0</v>
      </c>
      <c r="FG17" s="181"/>
      <c r="FH17" s="181"/>
      <c r="FI17" s="181"/>
      <c r="FJ17" s="181"/>
      <c r="FK17" s="181"/>
      <c r="FL17" s="181"/>
      <c r="FM17" s="181"/>
      <c r="FN17" s="181"/>
      <c r="FO17" s="181"/>
      <c r="FP17" s="181">
        <f>IF(FV17=0,0,"Б")</f>
        <v>0</v>
      </c>
      <c r="FQ17" s="181"/>
      <c r="FR17" s="181"/>
      <c r="FS17" s="181"/>
      <c r="FT17" s="181"/>
      <c r="FU17" s="181"/>
      <c r="FV17" s="175">
        <f>IF((COUNTIF(AL17:BO17,"Б")+COUNTIF(BW17:DB17,"Б"))&gt;0,(COUNTIF(AL17:BO17,"Б")+COUNTIF(BW17:DB17,"Б")),)</f>
        <v>0</v>
      </c>
      <c r="FW17" s="175"/>
      <c r="FX17" s="175"/>
      <c r="FY17" s="175"/>
      <c r="FZ17" s="175"/>
      <c r="GA17" s="175"/>
      <c r="GB17" s="175"/>
      <c r="GC17" s="175"/>
      <c r="GD17" s="175"/>
      <c r="GE17" s="176"/>
      <c r="GF17" s="177">
        <f>COUNTIF(AL17:BO17,"В")+COUNTIF(BW17:DB17,"В")</f>
        <v>0</v>
      </c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6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</row>
    <row r="18" spans="1:256" s="19" customFormat="1" ht="19.5" customHeight="1" thickBot="1">
      <c r="A18" s="270"/>
      <c r="B18" s="187"/>
      <c r="C18" s="187"/>
      <c r="D18" s="187"/>
      <c r="E18" s="187"/>
      <c r="F18" s="100"/>
      <c r="G18" s="188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3"/>
      <c r="AL18" s="72"/>
      <c r="AM18" s="41"/>
      <c r="AN18" s="28"/>
      <c r="AO18" s="41"/>
      <c r="AP18" s="28"/>
      <c r="AQ18" s="41"/>
      <c r="AR18" s="28"/>
      <c r="AS18" s="41"/>
      <c r="AT18" s="28"/>
      <c r="AU18" s="41"/>
      <c r="AV18" s="28"/>
      <c r="AW18" s="41"/>
      <c r="AX18" s="28"/>
      <c r="AY18" s="41"/>
      <c r="AZ18" s="28"/>
      <c r="BA18" s="41"/>
      <c r="BB18" s="28"/>
      <c r="BC18" s="41"/>
      <c r="BD18" s="28"/>
      <c r="BE18" s="41"/>
      <c r="BF18" s="28"/>
      <c r="BG18" s="41"/>
      <c r="BH18" s="28"/>
      <c r="BI18" s="41"/>
      <c r="BJ18" s="28"/>
      <c r="BK18" s="41"/>
      <c r="BL18" s="28"/>
      <c r="BM18" s="41"/>
      <c r="BN18" s="28"/>
      <c r="BO18" s="41"/>
      <c r="BP18" s="197">
        <f>SUM(AL18:BO18)</f>
        <v>0</v>
      </c>
      <c r="BQ18" s="197"/>
      <c r="BR18" s="197"/>
      <c r="BS18" s="197"/>
      <c r="BT18" s="197"/>
      <c r="BU18" s="197"/>
      <c r="BV18" s="197"/>
      <c r="BW18" s="28"/>
      <c r="BX18" s="41"/>
      <c r="BY18" s="28"/>
      <c r="BZ18" s="41"/>
      <c r="CA18" s="28"/>
      <c r="CB18" s="41"/>
      <c r="CC18" s="28"/>
      <c r="CD18" s="41"/>
      <c r="CE18" s="28"/>
      <c r="CF18" s="41"/>
      <c r="CG18" s="28"/>
      <c r="CH18" s="41"/>
      <c r="CI18" s="28"/>
      <c r="CJ18" s="41"/>
      <c r="CK18" s="28"/>
      <c r="CL18" s="41"/>
      <c r="CM18" s="28"/>
      <c r="CN18" s="41"/>
      <c r="CO18" s="28"/>
      <c r="CP18" s="41"/>
      <c r="CQ18" s="28"/>
      <c r="CR18" s="41"/>
      <c r="CS18" s="28"/>
      <c r="CT18" s="41"/>
      <c r="CU18" s="28"/>
      <c r="CV18" s="41"/>
      <c r="CW18" s="28"/>
      <c r="CX18" s="41"/>
      <c r="CY18" s="28"/>
      <c r="CZ18" s="41"/>
      <c r="DA18" s="28"/>
      <c r="DB18" s="41"/>
      <c r="DC18" s="197">
        <f>SUM(BW18:DB18)</f>
        <v>0</v>
      </c>
      <c r="DD18" s="183"/>
      <c r="DE18" s="183"/>
      <c r="DF18" s="183"/>
      <c r="DG18" s="183"/>
      <c r="DH18" s="183"/>
      <c r="DI18" s="183"/>
      <c r="DJ18" s="183"/>
      <c r="DK18" s="184"/>
      <c r="DL18" s="177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  <c r="FF18" s="180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>
        <f>IF(FV18=0,0,"ОТ")</f>
        <v>0</v>
      </c>
      <c r="FQ18" s="181"/>
      <c r="FR18" s="181"/>
      <c r="FS18" s="181"/>
      <c r="FT18" s="181"/>
      <c r="FU18" s="181"/>
      <c r="FV18" s="175">
        <f>IF((COUNTIF(AL17:BO17,"ОТ")+COUNTIF(BW17:DB17,"ОТ"))&gt;0,(COUNTIF(AL17:BO17,"ОТ")+COUNTIF(BW17:DB17,"ОТ")),)</f>
        <v>0</v>
      </c>
      <c r="FW18" s="175"/>
      <c r="FX18" s="175"/>
      <c r="FY18" s="175"/>
      <c r="FZ18" s="175"/>
      <c r="GA18" s="175"/>
      <c r="GB18" s="175"/>
      <c r="GC18" s="175"/>
      <c r="GD18" s="175"/>
      <c r="GE18" s="176"/>
      <c r="GF18" s="177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6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</row>
    <row r="19" spans="1:256" s="24" customFormat="1" ht="19.5" customHeight="1">
      <c r="A19" s="270" t="s">
        <v>178</v>
      </c>
      <c r="B19" s="187"/>
      <c r="C19" s="187"/>
      <c r="D19" s="187"/>
      <c r="E19" s="187"/>
      <c r="F19" s="100"/>
      <c r="G19" s="188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3"/>
      <c r="AL19" s="196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83">
        <f>COUNTIF(AL19:BO19,"Я")+COUNTIF(AL19:BO19,"РВ")+COUNTIF(AL19:BO19,"я/н")+COUNTIF(AL19:BO19,"РП")</f>
        <v>0</v>
      </c>
      <c r="BQ19" s="183"/>
      <c r="BR19" s="183"/>
      <c r="BS19" s="183"/>
      <c r="BT19" s="183"/>
      <c r="BU19" s="183"/>
      <c r="BV19" s="183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83">
        <f>COUNTIF(BW19:DB19,"Я")+COUNTIF(BW19:DB19,"РВ")</f>
        <v>0</v>
      </c>
      <c r="DD19" s="183"/>
      <c r="DE19" s="183"/>
      <c r="DF19" s="183"/>
      <c r="DG19" s="183"/>
      <c r="DH19" s="183"/>
      <c r="DI19" s="183"/>
      <c r="DJ19" s="183"/>
      <c r="DK19" s="184"/>
      <c r="DL19" s="177">
        <f>BP19+DC19</f>
        <v>0</v>
      </c>
      <c r="DM19" s="175"/>
      <c r="DN19" s="175"/>
      <c r="DO19" s="175"/>
      <c r="DP19" s="175"/>
      <c r="DQ19" s="175"/>
      <c r="DR19" s="179">
        <f>BP20+DC20</f>
        <v>0</v>
      </c>
      <c r="DS19" s="175"/>
      <c r="DT19" s="175"/>
      <c r="DU19" s="175"/>
      <c r="DV19" s="175"/>
      <c r="DW19" s="175"/>
      <c r="DX19" s="175"/>
      <c r="DY19" s="175"/>
      <c r="DZ19" s="179">
        <f>Iквартал!$F$6-март!DR19</f>
        <v>167</v>
      </c>
      <c r="EA19" s="175"/>
      <c r="EB19" s="175"/>
      <c r="EC19" s="175"/>
      <c r="ED19" s="175"/>
      <c r="EE19" s="175"/>
      <c r="EF19" s="175"/>
      <c r="EG19" s="175">
        <f>AM20+AO20+AQ20+AS20+AU20+AW20+AY20+BA20+BC20+BE20+BG20+BI20+BK20+BM20+BO20+BX20+BZ20+CB20+CD20+CF20+CH20+CJ20+CL20+CN20+CP20+CR20+CT20+CV20+CX20+CZ20+DB20</f>
        <v>0</v>
      </c>
      <c r="EH19" s="175"/>
      <c r="EI19" s="175"/>
      <c r="EJ19" s="175"/>
      <c r="EK19" s="175"/>
      <c r="EL19" s="175"/>
      <c r="EM19" s="175"/>
      <c r="EN19" s="175">
        <f>COUNTIF(AL19:DB19,"РП")+COUNTIF(AL19:DB19,"РП/н")</f>
        <v>0</v>
      </c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  <c r="FF19" s="180">
        <f>COUNTIF(AL19:BO19,"нн")+COUNTIF(BW19:DB19,"нн")+COUNTIF(AL19:BO19,"б")+COUNTIF(BW19:DB19,"б")+COUNTIF(AL19:BO19,"от")+COUNTIF(BW19:DB19,"от")</f>
        <v>0</v>
      </c>
      <c r="FG19" s="181"/>
      <c r="FH19" s="181"/>
      <c r="FI19" s="181"/>
      <c r="FJ19" s="181"/>
      <c r="FK19" s="181"/>
      <c r="FL19" s="181"/>
      <c r="FM19" s="181"/>
      <c r="FN19" s="181"/>
      <c r="FO19" s="181"/>
      <c r="FP19" s="181">
        <f>IF(FV19=0,0,"Б")</f>
        <v>0</v>
      </c>
      <c r="FQ19" s="181"/>
      <c r="FR19" s="181"/>
      <c r="FS19" s="181"/>
      <c r="FT19" s="181"/>
      <c r="FU19" s="181"/>
      <c r="FV19" s="175">
        <f>IF((COUNTIF(AL19:BO19,"Б")+COUNTIF(BW19:DB19,"Б"))&gt;0,(COUNTIF(AL19:BO19,"Б")+COUNTIF(BW19:DB19,"Б")),)</f>
        <v>0</v>
      </c>
      <c r="FW19" s="175"/>
      <c r="FX19" s="175"/>
      <c r="FY19" s="175"/>
      <c r="FZ19" s="175"/>
      <c r="GA19" s="175"/>
      <c r="GB19" s="175"/>
      <c r="GC19" s="175"/>
      <c r="GD19" s="175"/>
      <c r="GE19" s="176"/>
      <c r="GF19" s="177">
        <f>COUNTIF(AL19:BO19,"В")+COUNTIF(BW19:DB19,"В")</f>
        <v>0</v>
      </c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6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</row>
    <row r="20" spans="1:256" s="24" customFormat="1" ht="19.5" customHeight="1" thickBot="1">
      <c r="A20" s="270"/>
      <c r="B20" s="187"/>
      <c r="C20" s="187"/>
      <c r="D20" s="187"/>
      <c r="E20" s="187"/>
      <c r="F20" s="100"/>
      <c r="G20" s="188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3"/>
      <c r="AL20" s="72"/>
      <c r="AM20" s="41"/>
      <c r="AN20" s="28"/>
      <c r="AO20" s="41"/>
      <c r="AP20" s="28"/>
      <c r="AQ20" s="41"/>
      <c r="AR20" s="28"/>
      <c r="AS20" s="41"/>
      <c r="AT20" s="28"/>
      <c r="AU20" s="41"/>
      <c r="AV20" s="28"/>
      <c r="AW20" s="41"/>
      <c r="AX20" s="28"/>
      <c r="AY20" s="41"/>
      <c r="AZ20" s="28"/>
      <c r="BA20" s="41"/>
      <c r="BB20" s="28"/>
      <c r="BC20" s="41"/>
      <c r="BD20" s="28"/>
      <c r="BE20" s="41"/>
      <c r="BF20" s="28"/>
      <c r="BG20" s="41"/>
      <c r="BH20" s="28"/>
      <c r="BI20" s="41"/>
      <c r="BJ20" s="28"/>
      <c r="BK20" s="41"/>
      <c r="BL20" s="28"/>
      <c r="BM20" s="41"/>
      <c r="BN20" s="28"/>
      <c r="BO20" s="41"/>
      <c r="BP20" s="197">
        <f>SUM(AL20:BO20)</f>
        <v>0</v>
      </c>
      <c r="BQ20" s="197"/>
      <c r="BR20" s="197"/>
      <c r="BS20" s="197"/>
      <c r="BT20" s="197"/>
      <c r="BU20" s="197"/>
      <c r="BV20" s="197"/>
      <c r="BW20" s="28"/>
      <c r="BX20" s="41"/>
      <c r="BY20" s="28"/>
      <c r="BZ20" s="41"/>
      <c r="CA20" s="28"/>
      <c r="CB20" s="41"/>
      <c r="CC20" s="28"/>
      <c r="CD20" s="41"/>
      <c r="CE20" s="28"/>
      <c r="CF20" s="41"/>
      <c r="CG20" s="28"/>
      <c r="CH20" s="41"/>
      <c r="CI20" s="28"/>
      <c r="CJ20" s="41"/>
      <c r="CK20" s="28"/>
      <c r="CL20" s="41"/>
      <c r="CM20" s="28"/>
      <c r="CN20" s="41"/>
      <c r="CO20" s="28"/>
      <c r="CP20" s="41"/>
      <c r="CQ20" s="28"/>
      <c r="CR20" s="41"/>
      <c r="CS20" s="28"/>
      <c r="CT20" s="41"/>
      <c r="CU20" s="28"/>
      <c r="CV20" s="41"/>
      <c r="CW20" s="28"/>
      <c r="CX20" s="41"/>
      <c r="CY20" s="28"/>
      <c r="CZ20" s="41"/>
      <c r="DA20" s="28"/>
      <c r="DB20" s="41"/>
      <c r="DC20" s="197">
        <f>SUM(BW20:DB20)</f>
        <v>0</v>
      </c>
      <c r="DD20" s="183"/>
      <c r="DE20" s="183"/>
      <c r="DF20" s="183"/>
      <c r="DG20" s="183"/>
      <c r="DH20" s="183"/>
      <c r="DI20" s="183"/>
      <c r="DJ20" s="183"/>
      <c r="DK20" s="184"/>
      <c r="DL20" s="177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6"/>
      <c r="FF20" s="180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>
        <f>IF(FV20=0,0,"ОТ")</f>
        <v>0</v>
      </c>
      <c r="FQ20" s="181"/>
      <c r="FR20" s="181"/>
      <c r="FS20" s="181"/>
      <c r="FT20" s="181"/>
      <c r="FU20" s="181"/>
      <c r="FV20" s="175">
        <f>IF((COUNTIF(AL19:BO19,"ОТ")+COUNTIF(BW19:DB19,"ОТ"))&gt;0,(COUNTIF(AL19:BO19,"ОТ")+COUNTIF(BW19:DB19,"ОТ")),)</f>
        <v>0</v>
      </c>
      <c r="FW20" s="175"/>
      <c r="FX20" s="175"/>
      <c r="FY20" s="175"/>
      <c r="FZ20" s="175"/>
      <c r="GA20" s="175"/>
      <c r="GB20" s="175"/>
      <c r="GC20" s="175"/>
      <c r="GD20" s="175"/>
      <c r="GE20" s="176"/>
      <c r="GF20" s="177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6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</row>
    <row r="21" spans="1:256" s="20" customFormat="1" ht="19.5" customHeight="1">
      <c r="A21" s="270" t="s">
        <v>173</v>
      </c>
      <c r="B21" s="187"/>
      <c r="C21" s="187"/>
      <c r="D21" s="187"/>
      <c r="E21" s="187"/>
      <c r="F21" s="100"/>
      <c r="G21" s="188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3"/>
      <c r="AL21" s="196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83">
        <f>COUNTIF(AL21:BO21,"Я")+COUNTIF(AL21:BO21,"РВ")+COUNTIF(AL21:BO21,"я/н")+COUNTIF(AL21:BO21,"РП")</f>
        <v>0</v>
      </c>
      <c r="BQ21" s="183"/>
      <c r="BR21" s="183"/>
      <c r="BS21" s="183"/>
      <c r="BT21" s="183"/>
      <c r="BU21" s="183"/>
      <c r="BV21" s="183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83">
        <f>COUNTIF(BW21:DB21,"Я")+COUNTIF(BW21:DB21,"РВ")</f>
        <v>0</v>
      </c>
      <c r="DD21" s="183"/>
      <c r="DE21" s="183"/>
      <c r="DF21" s="183"/>
      <c r="DG21" s="183"/>
      <c r="DH21" s="183"/>
      <c r="DI21" s="183"/>
      <c r="DJ21" s="183"/>
      <c r="DK21" s="184"/>
      <c r="DL21" s="177">
        <f>BP21+DC21</f>
        <v>0</v>
      </c>
      <c r="DM21" s="175"/>
      <c r="DN21" s="175"/>
      <c r="DO21" s="175"/>
      <c r="DP21" s="175"/>
      <c r="DQ21" s="175"/>
      <c r="DR21" s="179">
        <f>BP22+DC22</f>
        <v>0</v>
      </c>
      <c r="DS21" s="175"/>
      <c r="DT21" s="175"/>
      <c r="DU21" s="175"/>
      <c r="DV21" s="175"/>
      <c r="DW21" s="175"/>
      <c r="DX21" s="175"/>
      <c r="DY21" s="175"/>
      <c r="DZ21" s="179">
        <f>Iквартал!$F$6-март!DR21</f>
        <v>167</v>
      </c>
      <c r="EA21" s="175"/>
      <c r="EB21" s="175"/>
      <c r="EC21" s="175"/>
      <c r="ED21" s="175"/>
      <c r="EE21" s="175"/>
      <c r="EF21" s="175"/>
      <c r="EG21" s="175">
        <f>AM22+AO22+AQ22+AS22+AU22+AW22+AY22+BA22+BC22+BE22+BG22+BI22+BK22+BM22+BO22+BX22+BZ22+CB22+CD22+CF22+CH22+CJ22+CL22+CN22+CP22+CR22+CT22+CV22+CX22+CZ22+DB22</f>
        <v>0</v>
      </c>
      <c r="EH21" s="175"/>
      <c r="EI21" s="175"/>
      <c r="EJ21" s="175"/>
      <c r="EK21" s="175"/>
      <c r="EL21" s="175"/>
      <c r="EM21" s="175"/>
      <c r="EN21" s="175">
        <f>COUNTIF(AL21:DB21,"РП")+COUNTIF(AL21:DB21,"РП/н")</f>
        <v>0</v>
      </c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6"/>
      <c r="FF21" s="180">
        <f>COUNTIF(AL21:BO21,"нн")+COUNTIF(BW21:DB21,"нн")+COUNTIF(AL21:BO21,"б")+COUNTIF(BW21:DB21,"б")+COUNTIF(AL21:BO21,"от")+COUNTIF(BW21:DB21,"от")</f>
        <v>0</v>
      </c>
      <c r="FG21" s="181"/>
      <c r="FH21" s="181"/>
      <c r="FI21" s="181"/>
      <c r="FJ21" s="181"/>
      <c r="FK21" s="181"/>
      <c r="FL21" s="181"/>
      <c r="FM21" s="181"/>
      <c r="FN21" s="181"/>
      <c r="FO21" s="181"/>
      <c r="FP21" s="181">
        <f>IF(FV21=0,0,"Б")</f>
        <v>0</v>
      </c>
      <c r="FQ21" s="181"/>
      <c r="FR21" s="181"/>
      <c r="FS21" s="181"/>
      <c r="FT21" s="181"/>
      <c r="FU21" s="181"/>
      <c r="FV21" s="175">
        <f>IF((COUNTIF(AL21:BO21,"Б")+COUNTIF(BW21:DB21,"Б"))&gt;0,(COUNTIF(AL21:BO21,"Б")+COUNTIF(BW21:DB21,"Б")),)</f>
        <v>0</v>
      </c>
      <c r="FW21" s="175"/>
      <c r="FX21" s="175"/>
      <c r="FY21" s="175"/>
      <c r="FZ21" s="175"/>
      <c r="GA21" s="175"/>
      <c r="GB21" s="175"/>
      <c r="GC21" s="175"/>
      <c r="GD21" s="175"/>
      <c r="GE21" s="176"/>
      <c r="GF21" s="177">
        <f>COUNTIF(AL21:BO21,"В")+COUNTIF(BW21:DB21,"В")</f>
        <v>0</v>
      </c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6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</row>
    <row r="22" spans="1:256" s="19" customFormat="1" ht="19.5" customHeight="1" thickBot="1">
      <c r="A22" s="270"/>
      <c r="B22" s="187"/>
      <c r="C22" s="187"/>
      <c r="D22" s="187"/>
      <c r="E22" s="187"/>
      <c r="F22" s="100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3"/>
      <c r="AL22" s="72"/>
      <c r="AM22" s="41"/>
      <c r="AN22" s="28"/>
      <c r="AO22" s="41"/>
      <c r="AP22" s="28"/>
      <c r="AQ22" s="41"/>
      <c r="AR22" s="28"/>
      <c r="AS22" s="41"/>
      <c r="AT22" s="28"/>
      <c r="AU22" s="41"/>
      <c r="AV22" s="28"/>
      <c r="AW22" s="41"/>
      <c r="AX22" s="28"/>
      <c r="AY22" s="41"/>
      <c r="AZ22" s="28"/>
      <c r="BA22" s="41"/>
      <c r="BB22" s="28"/>
      <c r="BC22" s="41"/>
      <c r="BD22" s="28"/>
      <c r="BE22" s="41"/>
      <c r="BF22" s="28"/>
      <c r="BG22" s="41"/>
      <c r="BH22" s="28"/>
      <c r="BI22" s="41"/>
      <c r="BJ22" s="28"/>
      <c r="BK22" s="41"/>
      <c r="BL22" s="28"/>
      <c r="BM22" s="41"/>
      <c r="BN22" s="28"/>
      <c r="BO22" s="41"/>
      <c r="BP22" s="197">
        <f>SUM(AL22:BO22)</f>
        <v>0</v>
      </c>
      <c r="BQ22" s="197"/>
      <c r="BR22" s="197"/>
      <c r="BS22" s="197"/>
      <c r="BT22" s="197"/>
      <c r="BU22" s="197"/>
      <c r="BV22" s="197"/>
      <c r="BW22" s="28"/>
      <c r="BX22" s="41"/>
      <c r="BY22" s="28"/>
      <c r="BZ22" s="41"/>
      <c r="CA22" s="28"/>
      <c r="CB22" s="41"/>
      <c r="CC22" s="28"/>
      <c r="CD22" s="41"/>
      <c r="CE22" s="28"/>
      <c r="CF22" s="41"/>
      <c r="CG22" s="28"/>
      <c r="CH22" s="41"/>
      <c r="CI22" s="28"/>
      <c r="CJ22" s="41"/>
      <c r="CK22" s="28"/>
      <c r="CL22" s="41"/>
      <c r="CM22" s="28"/>
      <c r="CN22" s="41"/>
      <c r="CO22" s="28"/>
      <c r="CP22" s="41"/>
      <c r="CQ22" s="28"/>
      <c r="CR22" s="41"/>
      <c r="CS22" s="28"/>
      <c r="CT22" s="41"/>
      <c r="CU22" s="28"/>
      <c r="CV22" s="41"/>
      <c r="CW22" s="28"/>
      <c r="CX22" s="41"/>
      <c r="CY22" s="28"/>
      <c r="CZ22" s="41"/>
      <c r="DA22" s="28"/>
      <c r="DB22" s="41"/>
      <c r="DC22" s="197">
        <f>SUM(BW22:DB22)</f>
        <v>0</v>
      </c>
      <c r="DD22" s="183"/>
      <c r="DE22" s="183"/>
      <c r="DF22" s="183"/>
      <c r="DG22" s="183"/>
      <c r="DH22" s="183"/>
      <c r="DI22" s="183"/>
      <c r="DJ22" s="183"/>
      <c r="DK22" s="184"/>
      <c r="DL22" s="177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6"/>
      <c r="FF22" s="180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>
        <f>IF(FV22=0,0,"ОТ")</f>
        <v>0</v>
      </c>
      <c r="FQ22" s="181"/>
      <c r="FR22" s="181"/>
      <c r="FS22" s="181"/>
      <c r="FT22" s="181"/>
      <c r="FU22" s="181"/>
      <c r="FV22" s="175">
        <f>IF((COUNTIF(AL21:BO21,"ОТ")+COUNTIF(BW21:DB21,"ОТ"))&gt;0,(COUNTIF(AL21:BO21,"ОТ")+COUNTIF(BW21:DB21,"ОТ")),)</f>
        <v>0</v>
      </c>
      <c r="FW22" s="175"/>
      <c r="FX22" s="175"/>
      <c r="FY22" s="175"/>
      <c r="FZ22" s="175"/>
      <c r="GA22" s="175"/>
      <c r="GB22" s="175"/>
      <c r="GC22" s="175"/>
      <c r="GD22" s="175"/>
      <c r="GE22" s="176"/>
      <c r="GF22" s="177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6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</row>
    <row r="23" spans="1:256" s="24" customFormat="1" ht="19.5" customHeight="1">
      <c r="A23" s="270" t="s">
        <v>176</v>
      </c>
      <c r="B23" s="187"/>
      <c r="C23" s="187"/>
      <c r="D23" s="187"/>
      <c r="E23" s="187"/>
      <c r="F23" s="100"/>
      <c r="G23" s="188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3"/>
      <c r="AL23" s="196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83">
        <f>COUNTIF(AL23:BO23,"Я")+COUNTIF(AL23:BO23,"РВ")+COUNTIF(AL23:BO23,"я/н")+COUNTIF(AL23:BO23,"РП")</f>
        <v>0</v>
      </c>
      <c r="BQ23" s="183"/>
      <c r="BR23" s="183"/>
      <c r="BS23" s="183"/>
      <c r="BT23" s="183"/>
      <c r="BU23" s="183"/>
      <c r="BV23" s="183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83">
        <f>COUNTIF(BW23:DB23,"Я")+COUNTIF(BW23:DB23,"РВ")</f>
        <v>0</v>
      </c>
      <c r="DD23" s="183"/>
      <c r="DE23" s="183"/>
      <c r="DF23" s="183"/>
      <c r="DG23" s="183"/>
      <c r="DH23" s="183"/>
      <c r="DI23" s="183"/>
      <c r="DJ23" s="183"/>
      <c r="DK23" s="184"/>
      <c r="DL23" s="177">
        <f>BP23+DC23</f>
        <v>0</v>
      </c>
      <c r="DM23" s="175"/>
      <c r="DN23" s="175"/>
      <c r="DO23" s="175"/>
      <c r="DP23" s="175"/>
      <c r="DQ23" s="175"/>
      <c r="DR23" s="179">
        <f>BP24+DC24</f>
        <v>0</v>
      </c>
      <c r="DS23" s="175"/>
      <c r="DT23" s="175"/>
      <c r="DU23" s="175"/>
      <c r="DV23" s="175"/>
      <c r="DW23" s="175"/>
      <c r="DX23" s="175"/>
      <c r="DY23" s="175"/>
      <c r="DZ23" s="179">
        <f>Iквартал!$F$6-март!DR23</f>
        <v>167</v>
      </c>
      <c r="EA23" s="175"/>
      <c r="EB23" s="175"/>
      <c r="EC23" s="175"/>
      <c r="ED23" s="175"/>
      <c r="EE23" s="175"/>
      <c r="EF23" s="175"/>
      <c r="EG23" s="175">
        <f>AM24+AO24+AQ24+AS24+AU24+AW24+AY24+BA24+BC24+BE24+BG24+BI24+BK24+BM24+BO24+BX24+BZ24+CB24+CD24+CF24+CH24+CJ24+CL24+CN24+CP24+CR24+CT24+CV24+CX24+CZ24+DB24</f>
        <v>0</v>
      </c>
      <c r="EH23" s="175"/>
      <c r="EI23" s="175"/>
      <c r="EJ23" s="175"/>
      <c r="EK23" s="175"/>
      <c r="EL23" s="175"/>
      <c r="EM23" s="175"/>
      <c r="EN23" s="175">
        <f>COUNTIF(AL23:DB23,"РП")+COUNTIF(AL23:DB23,"РП/н")</f>
        <v>0</v>
      </c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6"/>
      <c r="FF23" s="180">
        <f>COUNTIF(AL23:BO23,"нн")+COUNTIF(BW23:DB23,"нн")+COUNTIF(AL23:BO23,"б")+COUNTIF(BW23:DB23,"б")+COUNTIF(AL23:BO23,"от")+COUNTIF(BW23:DB23,"от")</f>
        <v>0</v>
      </c>
      <c r="FG23" s="181"/>
      <c r="FH23" s="181"/>
      <c r="FI23" s="181"/>
      <c r="FJ23" s="181"/>
      <c r="FK23" s="181"/>
      <c r="FL23" s="181"/>
      <c r="FM23" s="181"/>
      <c r="FN23" s="181"/>
      <c r="FO23" s="181"/>
      <c r="FP23" s="181">
        <f>IF(FV23=0,0,"Б")</f>
        <v>0</v>
      </c>
      <c r="FQ23" s="181"/>
      <c r="FR23" s="181"/>
      <c r="FS23" s="181"/>
      <c r="FT23" s="181"/>
      <c r="FU23" s="181"/>
      <c r="FV23" s="175">
        <f>IF((COUNTIF(AL23:BO23,"Б")+COUNTIF(BW23:DB23,"Б"))&gt;0,(COUNTIF(AL23:BO23,"Б")+COUNTIF(BW23:DB23,"Б")),)</f>
        <v>0</v>
      </c>
      <c r="FW23" s="175"/>
      <c r="FX23" s="175"/>
      <c r="FY23" s="175"/>
      <c r="FZ23" s="175"/>
      <c r="GA23" s="175"/>
      <c r="GB23" s="175"/>
      <c r="GC23" s="175"/>
      <c r="GD23" s="175"/>
      <c r="GE23" s="176"/>
      <c r="GF23" s="177">
        <f>COUNTIF(AL23:BO23,"В")+COUNTIF(BW23:DB23,"В")</f>
        <v>0</v>
      </c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6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</row>
    <row r="24" spans="1:256" s="24" customFormat="1" ht="19.5" customHeight="1" thickBot="1">
      <c r="A24" s="270"/>
      <c r="B24" s="187"/>
      <c r="C24" s="187"/>
      <c r="D24" s="187"/>
      <c r="E24" s="187"/>
      <c r="F24" s="100"/>
      <c r="G24" s="188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3"/>
      <c r="AL24" s="72"/>
      <c r="AM24" s="41"/>
      <c r="AN24" s="28"/>
      <c r="AO24" s="41"/>
      <c r="AP24" s="28"/>
      <c r="AQ24" s="41"/>
      <c r="AR24" s="28"/>
      <c r="AS24" s="41"/>
      <c r="AT24" s="28"/>
      <c r="AU24" s="41"/>
      <c r="AV24" s="28"/>
      <c r="AW24" s="41"/>
      <c r="AX24" s="28"/>
      <c r="AY24" s="41"/>
      <c r="AZ24" s="28"/>
      <c r="BA24" s="41"/>
      <c r="BB24" s="28"/>
      <c r="BC24" s="41"/>
      <c r="BD24" s="28"/>
      <c r="BE24" s="41"/>
      <c r="BF24" s="28"/>
      <c r="BG24" s="41"/>
      <c r="BH24" s="28"/>
      <c r="BI24" s="41"/>
      <c r="BJ24" s="28"/>
      <c r="BK24" s="41"/>
      <c r="BL24" s="28"/>
      <c r="BM24" s="41"/>
      <c r="BN24" s="28"/>
      <c r="BO24" s="41"/>
      <c r="BP24" s="197">
        <f>SUM(AL24:BO24)</f>
        <v>0</v>
      </c>
      <c r="BQ24" s="197"/>
      <c r="BR24" s="197"/>
      <c r="BS24" s="197"/>
      <c r="BT24" s="197"/>
      <c r="BU24" s="197"/>
      <c r="BV24" s="197"/>
      <c r="BW24" s="28"/>
      <c r="BX24" s="41"/>
      <c r="BY24" s="28"/>
      <c r="BZ24" s="41"/>
      <c r="CA24" s="28"/>
      <c r="CB24" s="41"/>
      <c r="CC24" s="28"/>
      <c r="CD24" s="41"/>
      <c r="CE24" s="28"/>
      <c r="CF24" s="41"/>
      <c r="CG24" s="28"/>
      <c r="CH24" s="41"/>
      <c r="CI24" s="28"/>
      <c r="CJ24" s="41"/>
      <c r="CK24" s="28"/>
      <c r="CL24" s="41"/>
      <c r="CM24" s="28"/>
      <c r="CN24" s="41"/>
      <c r="CO24" s="28"/>
      <c r="CP24" s="41"/>
      <c r="CQ24" s="28"/>
      <c r="CR24" s="41"/>
      <c r="CS24" s="28"/>
      <c r="CT24" s="41"/>
      <c r="CU24" s="28"/>
      <c r="CV24" s="41"/>
      <c r="CW24" s="28"/>
      <c r="CX24" s="41"/>
      <c r="CY24" s="28"/>
      <c r="CZ24" s="41"/>
      <c r="DA24" s="28"/>
      <c r="DB24" s="41"/>
      <c r="DC24" s="197">
        <f>SUM(BW24:DB24)</f>
        <v>0</v>
      </c>
      <c r="DD24" s="183"/>
      <c r="DE24" s="183"/>
      <c r="DF24" s="183"/>
      <c r="DG24" s="183"/>
      <c r="DH24" s="183"/>
      <c r="DI24" s="183"/>
      <c r="DJ24" s="183"/>
      <c r="DK24" s="184"/>
      <c r="DL24" s="177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6"/>
      <c r="FF24" s="177"/>
      <c r="FG24" s="175"/>
      <c r="FH24" s="175"/>
      <c r="FI24" s="175"/>
      <c r="FJ24" s="175"/>
      <c r="FK24" s="175"/>
      <c r="FL24" s="175"/>
      <c r="FM24" s="175"/>
      <c r="FN24" s="175"/>
      <c r="FO24" s="175"/>
      <c r="FP24" s="181">
        <f>IF(FV24=0,0,"ОТ")</f>
        <v>0</v>
      </c>
      <c r="FQ24" s="181"/>
      <c r="FR24" s="181"/>
      <c r="FS24" s="181"/>
      <c r="FT24" s="181"/>
      <c r="FU24" s="181"/>
      <c r="FV24" s="175">
        <f>IF((COUNTIF(AL23:BO23,"ОТ")+COUNTIF(BW23:DB23,"ОТ"))&gt;0,(COUNTIF(AL23:BO23,"ОТ")+COUNTIF(BW23:DB23,"ОТ")),)</f>
        <v>0</v>
      </c>
      <c r="FW24" s="175"/>
      <c r="FX24" s="175"/>
      <c r="FY24" s="175"/>
      <c r="FZ24" s="175"/>
      <c r="GA24" s="175"/>
      <c r="GB24" s="175"/>
      <c r="GC24" s="175"/>
      <c r="GD24" s="175"/>
      <c r="GE24" s="176"/>
      <c r="GF24" s="177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6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</row>
    <row r="25" spans="1:256" s="20" customFormat="1" ht="19.5" customHeight="1">
      <c r="A25" s="270" t="s">
        <v>177</v>
      </c>
      <c r="B25" s="187"/>
      <c r="C25" s="187"/>
      <c r="D25" s="187"/>
      <c r="E25" s="187"/>
      <c r="F25" s="100"/>
      <c r="G25" s="188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3"/>
      <c r="AL25" s="196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83">
        <f>COUNTIF(AL25:BO25,"Я")+COUNTIF(AL25:BO25,"РВ")+COUNTIF(AL25:BO25,"я/н")+COUNTIF(AL25:BO25,"РП")</f>
        <v>0</v>
      </c>
      <c r="BQ25" s="183"/>
      <c r="BR25" s="183"/>
      <c r="BS25" s="183"/>
      <c r="BT25" s="183"/>
      <c r="BU25" s="183"/>
      <c r="BV25" s="183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83">
        <f>COUNTIF(BW25:DB25,"Я")+COUNTIF(BW25:DB25,"РВ")</f>
        <v>0</v>
      </c>
      <c r="DD25" s="183"/>
      <c r="DE25" s="183"/>
      <c r="DF25" s="183"/>
      <c r="DG25" s="183"/>
      <c r="DH25" s="183"/>
      <c r="DI25" s="183"/>
      <c r="DJ25" s="183"/>
      <c r="DK25" s="184"/>
      <c r="DL25" s="177">
        <f>BP25+DC25</f>
        <v>0</v>
      </c>
      <c r="DM25" s="175"/>
      <c r="DN25" s="175"/>
      <c r="DO25" s="175"/>
      <c r="DP25" s="175"/>
      <c r="DQ25" s="175"/>
      <c r="DR25" s="179">
        <f>BP26+DC26</f>
        <v>0</v>
      </c>
      <c r="DS25" s="175"/>
      <c r="DT25" s="175"/>
      <c r="DU25" s="175"/>
      <c r="DV25" s="175"/>
      <c r="DW25" s="175"/>
      <c r="DX25" s="175"/>
      <c r="DY25" s="175"/>
      <c r="DZ25" s="179">
        <f>Iквартал!$F$6-март!DR25</f>
        <v>167</v>
      </c>
      <c r="EA25" s="175"/>
      <c r="EB25" s="175"/>
      <c r="EC25" s="175"/>
      <c r="ED25" s="175"/>
      <c r="EE25" s="175"/>
      <c r="EF25" s="175"/>
      <c r="EG25" s="175">
        <f>AM26+AO26+AQ26+AS26+AU26+AW26+AY26+BA26+BC26+BE26+BG26+BI26+BK26+BM26+BO26+BX26+BZ26+CB26+CD26+CF26+CH26+CJ26+CL26+CN26+CP26+CR26+CT26+CV26+CX26+CZ26+DB26</f>
        <v>0</v>
      </c>
      <c r="EH25" s="175"/>
      <c r="EI25" s="175"/>
      <c r="EJ25" s="175"/>
      <c r="EK25" s="175"/>
      <c r="EL25" s="175"/>
      <c r="EM25" s="175"/>
      <c r="EN25" s="175">
        <f>COUNTIF(AL25:DB25,"РП")+COUNTIF(AL25:DB25,"РП/н")</f>
        <v>0</v>
      </c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6"/>
      <c r="FF25" s="180">
        <f>COUNTIF(AL25:BO25,"нн")+COUNTIF(BW25:DB25,"нн")+COUNTIF(AL25:BO25,"б")+COUNTIF(BW25:DB25,"б")+COUNTIF(AL25:BO25,"от")+COUNTIF(BW25:DB25,"от")</f>
        <v>0</v>
      </c>
      <c r="FG25" s="181"/>
      <c r="FH25" s="181"/>
      <c r="FI25" s="181"/>
      <c r="FJ25" s="181"/>
      <c r="FK25" s="181"/>
      <c r="FL25" s="181"/>
      <c r="FM25" s="181"/>
      <c r="FN25" s="181"/>
      <c r="FO25" s="181"/>
      <c r="FP25" s="181">
        <f>IF(FV25=0,0,"Б")</f>
        <v>0</v>
      </c>
      <c r="FQ25" s="181"/>
      <c r="FR25" s="181"/>
      <c r="FS25" s="181"/>
      <c r="FT25" s="181"/>
      <c r="FU25" s="181"/>
      <c r="FV25" s="175">
        <f>IF((COUNTIF(AL25:BO25,"Б")+COUNTIF(BW25:DB25,"Б"))&gt;0,(COUNTIF(AL25:BO25,"Б")+COUNTIF(BW25:DB25,"Б")),)</f>
        <v>0</v>
      </c>
      <c r="FW25" s="175"/>
      <c r="FX25" s="175"/>
      <c r="FY25" s="175"/>
      <c r="FZ25" s="175"/>
      <c r="GA25" s="175"/>
      <c r="GB25" s="175"/>
      <c r="GC25" s="175"/>
      <c r="GD25" s="175"/>
      <c r="GE25" s="176"/>
      <c r="GF25" s="177">
        <f>COUNTIF(AL25:BO25,"В")+COUNTIF(BW25:DB25,"В")</f>
        <v>0</v>
      </c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6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</row>
    <row r="26" spans="1:256" s="19" customFormat="1" ht="19.5" customHeight="1" thickBot="1">
      <c r="A26" s="270"/>
      <c r="B26" s="187"/>
      <c r="C26" s="187"/>
      <c r="D26" s="187"/>
      <c r="E26" s="187"/>
      <c r="F26" s="100"/>
      <c r="G26" s="188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3"/>
      <c r="AL26" s="72"/>
      <c r="AM26" s="41"/>
      <c r="AN26" s="28"/>
      <c r="AO26" s="41"/>
      <c r="AP26" s="28"/>
      <c r="AQ26" s="41"/>
      <c r="AR26" s="28"/>
      <c r="AS26" s="41"/>
      <c r="AT26" s="28"/>
      <c r="AU26" s="41"/>
      <c r="AV26" s="28"/>
      <c r="AW26" s="41"/>
      <c r="AX26" s="28"/>
      <c r="AY26" s="41"/>
      <c r="AZ26" s="28"/>
      <c r="BA26" s="41"/>
      <c r="BB26" s="28"/>
      <c r="BC26" s="41"/>
      <c r="BD26" s="28"/>
      <c r="BE26" s="41"/>
      <c r="BF26" s="28"/>
      <c r="BG26" s="41"/>
      <c r="BH26" s="28"/>
      <c r="BI26" s="41"/>
      <c r="BJ26" s="28"/>
      <c r="BK26" s="41"/>
      <c r="BL26" s="28"/>
      <c r="BM26" s="41"/>
      <c r="BN26" s="28"/>
      <c r="BO26" s="41"/>
      <c r="BP26" s="197">
        <f>SUM(AL26:BO26)</f>
        <v>0</v>
      </c>
      <c r="BQ26" s="197"/>
      <c r="BR26" s="197"/>
      <c r="BS26" s="197"/>
      <c r="BT26" s="197"/>
      <c r="BU26" s="197"/>
      <c r="BV26" s="197"/>
      <c r="BW26" s="28"/>
      <c r="BX26" s="41"/>
      <c r="BY26" s="28"/>
      <c r="BZ26" s="41"/>
      <c r="CA26" s="28"/>
      <c r="CB26" s="41"/>
      <c r="CC26" s="28"/>
      <c r="CD26" s="41"/>
      <c r="CE26" s="28"/>
      <c r="CF26" s="41"/>
      <c r="CG26" s="28"/>
      <c r="CH26" s="41"/>
      <c r="CI26" s="28"/>
      <c r="CJ26" s="41"/>
      <c r="CK26" s="28"/>
      <c r="CL26" s="41"/>
      <c r="CM26" s="28"/>
      <c r="CN26" s="41"/>
      <c r="CO26" s="28"/>
      <c r="CP26" s="41"/>
      <c r="CQ26" s="28"/>
      <c r="CR26" s="41"/>
      <c r="CS26" s="28"/>
      <c r="CT26" s="41"/>
      <c r="CU26" s="28"/>
      <c r="CV26" s="41"/>
      <c r="CW26" s="28"/>
      <c r="CX26" s="41"/>
      <c r="CY26" s="28"/>
      <c r="CZ26" s="41"/>
      <c r="DA26" s="28"/>
      <c r="DB26" s="41"/>
      <c r="DC26" s="197">
        <f>SUM(BW26:DB26)</f>
        <v>0</v>
      </c>
      <c r="DD26" s="183"/>
      <c r="DE26" s="183"/>
      <c r="DF26" s="183"/>
      <c r="DG26" s="183"/>
      <c r="DH26" s="183"/>
      <c r="DI26" s="183"/>
      <c r="DJ26" s="183"/>
      <c r="DK26" s="184"/>
      <c r="DL26" s="177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6"/>
      <c r="FF26" s="177"/>
      <c r="FG26" s="175"/>
      <c r="FH26" s="175"/>
      <c r="FI26" s="175"/>
      <c r="FJ26" s="175"/>
      <c r="FK26" s="175"/>
      <c r="FL26" s="175"/>
      <c r="FM26" s="175"/>
      <c r="FN26" s="175"/>
      <c r="FO26" s="175"/>
      <c r="FP26" s="181">
        <f>IF(FV26=0,0,"ОТ")</f>
        <v>0</v>
      </c>
      <c r="FQ26" s="181"/>
      <c r="FR26" s="181"/>
      <c r="FS26" s="181"/>
      <c r="FT26" s="181"/>
      <c r="FU26" s="181"/>
      <c r="FV26" s="175">
        <f>IF((COUNTIF(AL25:BO25,"ОТ")+COUNTIF(BW25:DB25,"ОТ"))&gt;0,(COUNTIF(AL25:BO25,"ОТ")+COUNTIF(BW25:DB25,"ОТ")),)</f>
        <v>0</v>
      </c>
      <c r="FW26" s="175"/>
      <c r="FX26" s="175"/>
      <c r="FY26" s="175"/>
      <c r="FZ26" s="175"/>
      <c r="GA26" s="175"/>
      <c r="GB26" s="175"/>
      <c r="GC26" s="175"/>
      <c r="GD26" s="175"/>
      <c r="GE26" s="176"/>
      <c r="GF26" s="177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6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</row>
    <row r="27" spans="1:256" s="24" customFormat="1" ht="19.5" customHeight="1">
      <c r="A27" s="270" t="s">
        <v>179</v>
      </c>
      <c r="B27" s="187"/>
      <c r="C27" s="187"/>
      <c r="D27" s="187"/>
      <c r="E27" s="187"/>
      <c r="F27" s="100"/>
      <c r="G27" s="18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3"/>
      <c r="AL27" s="196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83">
        <f>COUNTIF(AL27:BO27,"Я")+COUNTIF(AL27:BO27,"РВ")+COUNTIF(AL27:BO27,"я/н")+COUNTIF(AL27:BO27,"РП")</f>
        <v>0</v>
      </c>
      <c r="BQ27" s="183"/>
      <c r="BR27" s="183"/>
      <c r="BS27" s="183"/>
      <c r="BT27" s="183"/>
      <c r="BU27" s="183"/>
      <c r="BV27" s="183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83">
        <f>COUNTIF(BW27:DB27,"Я")+COUNTIF(BW25:DB25,"РВ")</f>
        <v>0</v>
      </c>
      <c r="DD27" s="183"/>
      <c r="DE27" s="183"/>
      <c r="DF27" s="183"/>
      <c r="DG27" s="183"/>
      <c r="DH27" s="183"/>
      <c r="DI27" s="183"/>
      <c r="DJ27" s="183"/>
      <c r="DK27" s="184"/>
      <c r="DL27" s="177">
        <f>BP27+DC27</f>
        <v>0</v>
      </c>
      <c r="DM27" s="175"/>
      <c r="DN27" s="175"/>
      <c r="DO27" s="175"/>
      <c r="DP27" s="175"/>
      <c r="DQ27" s="175"/>
      <c r="DR27" s="179">
        <f>BP28+DC28</f>
        <v>0</v>
      </c>
      <c r="DS27" s="175"/>
      <c r="DT27" s="175"/>
      <c r="DU27" s="175"/>
      <c r="DV27" s="175"/>
      <c r="DW27" s="175"/>
      <c r="DX27" s="175"/>
      <c r="DY27" s="175"/>
      <c r="DZ27" s="179">
        <f>Iквартал!$F$6-март!DR27</f>
        <v>167</v>
      </c>
      <c r="EA27" s="175"/>
      <c r="EB27" s="175"/>
      <c r="EC27" s="175"/>
      <c r="ED27" s="175"/>
      <c r="EE27" s="175"/>
      <c r="EF27" s="175"/>
      <c r="EG27" s="175">
        <f>AM28+AO28+AQ28+AS28+AU28+AW28+AY28+BA28+BC28+BE28+BG28+BI28+BK28+BM28+BO28+BX28+BZ28+CB28+CD28+CF28+CH28+CJ28+CL28+CN28+CP28+CR28+CT28+CV28+CX28+CZ28+DB28</f>
        <v>0</v>
      </c>
      <c r="EH27" s="175"/>
      <c r="EI27" s="175"/>
      <c r="EJ27" s="175"/>
      <c r="EK27" s="175"/>
      <c r="EL27" s="175"/>
      <c r="EM27" s="175"/>
      <c r="EN27" s="175">
        <f>COUNTIF(AL27:DB27,"РП")+COUNTIF(AL27:DB27,"РП/н")</f>
        <v>0</v>
      </c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6"/>
      <c r="FF27" s="180">
        <f>COUNTIF(AL27:BO27,"нн")+COUNTIF(BW27:DB27,"нн")+COUNTIF(AL27:BO27,"б")+COUNTIF(BW27:DB27,"б")+COUNTIF(AL27:BO27,"от")+COUNTIF(BW27:DB27,"от")</f>
        <v>0</v>
      </c>
      <c r="FG27" s="181"/>
      <c r="FH27" s="181"/>
      <c r="FI27" s="181"/>
      <c r="FJ27" s="181"/>
      <c r="FK27" s="181"/>
      <c r="FL27" s="181"/>
      <c r="FM27" s="181"/>
      <c r="FN27" s="181"/>
      <c r="FO27" s="181"/>
      <c r="FP27" s="181">
        <f>IF(FV27=0,0,"Б")</f>
        <v>0</v>
      </c>
      <c r="FQ27" s="181"/>
      <c r="FR27" s="181"/>
      <c r="FS27" s="181"/>
      <c r="FT27" s="181"/>
      <c r="FU27" s="181"/>
      <c r="FV27" s="175">
        <f>IF((COUNTIF(AL27:BO27,"Б")+COUNTIF(BW27:DB27,"Б"))&gt;0,(COUNTIF(AL27:BO27,"Б")+COUNTIF(BW27:DB27,"Б")),)</f>
        <v>0</v>
      </c>
      <c r="FW27" s="175"/>
      <c r="FX27" s="175"/>
      <c r="FY27" s="175"/>
      <c r="FZ27" s="175"/>
      <c r="GA27" s="175"/>
      <c r="GB27" s="175"/>
      <c r="GC27" s="175"/>
      <c r="GD27" s="175"/>
      <c r="GE27" s="176"/>
      <c r="GF27" s="177">
        <f>COUNTIF(AL27:BO27,"В")+COUNTIF(BW27:DB27,"В")</f>
        <v>0</v>
      </c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6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</row>
    <row r="28" spans="1:256" s="19" customFormat="1" ht="19.5" customHeight="1" thickBot="1">
      <c r="A28" s="270"/>
      <c r="B28" s="187"/>
      <c r="C28" s="187"/>
      <c r="D28" s="187"/>
      <c r="E28" s="187"/>
      <c r="F28" s="100"/>
      <c r="G28" s="188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3"/>
      <c r="AL28" s="72"/>
      <c r="AM28" s="41"/>
      <c r="AN28" s="28"/>
      <c r="AO28" s="41"/>
      <c r="AP28" s="28"/>
      <c r="AQ28" s="41"/>
      <c r="AR28" s="28"/>
      <c r="AS28" s="41"/>
      <c r="AT28" s="28"/>
      <c r="AU28" s="41"/>
      <c r="AV28" s="28"/>
      <c r="AW28" s="41"/>
      <c r="AX28" s="28"/>
      <c r="AY28" s="41"/>
      <c r="AZ28" s="28"/>
      <c r="BA28" s="41"/>
      <c r="BB28" s="28"/>
      <c r="BC28" s="41"/>
      <c r="BD28" s="28"/>
      <c r="BE28" s="41"/>
      <c r="BF28" s="28"/>
      <c r="BG28" s="41"/>
      <c r="BH28" s="28"/>
      <c r="BI28" s="41"/>
      <c r="BJ28" s="28"/>
      <c r="BK28" s="41"/>
      <c r="BL28" s="28"/>
      <c r="BM28" s="41"/>
      <c r="BN28" s="28"/>
      <c r="BO28" s="41"/>
      <c r="BP28" s="197">
        <f>SUM(AL28:BO28)</f>
        <v>0</v>
      </c>
      <c r="BQ28" s="197"/>
      <c r="BR28" s="197"/>
      <c r="BS28" s="197"/>
      <c r="BT28" s="197"/>
      <c r="BU28" s="197"/>
      <c r="BV28" s="197"/>
      <c r="BW28" s="28"/>
      <c r="BX28" s="41"/>
      <c r="BY28" s="28"/>
      <c r="BZ28" s="41"/>
      <c r="CA28" s="28"/>
      <c r="CB28" s="41"/>
      <c r="CC28" s="28"/>
      <c r="CD28" s="41"/>
      <c r="CE28" s="28"/>
      <c r="CF28" s="41"/>
      <c r="CG28" s="28"/>
      <c r="CH28" s="41"/>
      <c r="CI28" s="28"/>
      <c r="CJ28" s="41"/>
      <c r="CK28" s="28"/>
      <c r="CL28" s="41"/>
      <c r="CM28" s="28"/>
      <c r="CN28" s="41"/>
      <c r="CO28" s="28"/>
      <c r="CP28" s="41"/>
      <c r="CQ28" s="28"/>
      <c r="CR28" s="41"/>
      <c r="CS28" s="28"/>
      <c r="CT28" s="41"/>
      <c r="CU28" s="28"/>
      <c r="CV28" s="41"/>
      <c r="CW28" s="28"/>
      <c r="CX28" s="41"/>
      <c r="CY28" s="28"/>
      <c r="CZ28" s="41"/>
      <c r="DA28" s="28"/>
      <c r="DB28" s="41"/>
      <c r="DC28" s="197">
        <f>SUM(BW28:DB28)</f>
        <v>0</v>
      </c>
      <c r="DD28" s="183"/>
      <c r="DE28" s="183"/>
      <c r="DF28" s="183"/>
      <c r="DG28" s="183"/>
      <c r="DH28" s="183"/>
      <c r="DI28" s="183"/>
      <c r="DJ28" s="183"/>
      <c r="DK28" s="184"/>
      <c r="DL28" s="177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6"/>
      <c r="FF28" s="177"/>
      <c r="FG28" s="175"/>
      <c r="FH28" s="175"/>
      <c r="FI28" s="175"/>
      <c r="FJ28" s="175"/>
      <c r="FK28" s="175"/>
      <c r="FL28" s="175"/>
      <c r="FM28" s="175"/>
      <c r="FN28" s="175"/>
      <c r="FO28" s="175"/>
      <c r="FP28" s="181">
        <f>IF(FV28=0,0,"ОТ")</f>
        <v>0</v>
      </c>
      <c r="FQ28" s="181"/>
      <c r="FR28" s="181"/>
      <c r="FS28" s="181"/>
      <c r="FT28" s="181"/>
      <c r="FU28" s="181"/>
      <c r="FV28" s="175">
        <f>IF((COUNTIF(AL27:BO27,"ОТ")+COUNTIF(BW27:DB27,"ОТ"))&gt;0,(COUNTIF(AL27:BO27,"ОТ")+COUNTIF(BW27:DB27,"ОТ")),)</f>
        <v>0</v>
      </c>
      <c r="FW28" s="175"/>
      <c r="FX28" s="175"/>
      <c r="FY28" s="175"/>
      <c r="FZ28" s="175"/>
      <c r="GA28" s="175"/>
      <c r="GB28" s="175"/>
      <c r="GC28" s="175"/>
      <c r="GD28" s="175"/>
      <c r="GE28" s="176"/>
      <c r="GF28" s="177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6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</row>
    <row r="29" spans="1:256" s="18" customFormat="1" ht="19.5" customHeight="1">
      <c r="A29" s="270" t="s">
        <v>180</v>
      </c>
      <c r="B29" s="187"/>
      <c r="C29" s="187"/>
      <c r="D29" s="187"/>
      <c r="E29" s="187"/>
      <c r="F29" s="100"/>
      <c r="G29" s="188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3"/>
      <c r="AL29" s="196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83">
        <f>COUNTIF(AL29:BO29,"Я")+COUNTIF(AL29:BO29,"РВ")+COUNTIF(AL29:BO29,"я/н")+COUNTIF(AL29:BO29,"РП")</f>
        <v>0</v>
      </c>
      <c r="BQ29" s="183"/>
      <c r="BR29" s="183"/>
      <c r="BS29" s="183"/>
      <c r="BT29" s="183"/>
      <c r="BU29" s="183"/>
      <c r="BV29" s="183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83">
        <f>COUNTIF(BW29:DB29,"Я")+COUNTIF(BW25:DB25,"РВ")</f>
        <v>0</v>
      </c>
      <c r="DD29" s="183"/>
      <c r="DE29" s="183"/>
      <c r="DF29" s="183"/>
      <c r="DG29" s="183"/>
      <c r="DH29" s="183"/>
      <c r="DI29" s="183"/>
      <c r="DJ29" s="183"/>
      <c r="DK29" s="184"/>
      <c r="DL29" s="177">
        <f>BP29+DC29</f>
        <v>0</v>
      </c>
      <c r="DM29" s="175"/>
      <c r="DN29" s="175"/>
      <c r="DO29" s="175"/>
      <c r="DP29" s="175"/>
      <c r="DQ29" s="175"/>
      <c r="DR29" s="179">
        <f>BP30+DC30</f>
        <v>0</v>
      </c>
      <c r="DS29" s="175"/>
      <c r="DT29" s="175"/>
      <c r="DU29" s="175"/>
      <c r="DV29" s="175"/>
      <c r="DW29" s="175"/>
      <c r="DX29" s="175"/>
      <c r="DY29" s="175"/>
      <c r="DZ29" s="179">
        <f>Iквартал!$F$6-март!DR29</f>
        <v>167</v>
      </c>
      <c r="EA29" s="175"/>
      <c r="EB29" s="175"/>
      <c r="EC29" s="175"/>
      <c r="ED29" s="175"/>
      <c r="EE29" s="175"/>
      <c r="EF29" s="175"/>
      <c r="EG29" s="175">
        <f>AM30+AO30+AQ30+AS30+AU30+AW30+AY30+BA30+BC30+BE30+BG30+BI30+BK30+BM30+BO30+BX30+BZ30+CB30+CD30+CF30+CH30+CJ30+CL30+CN30+CP30+CR30+CT30+CV30+CX30+CZ30+DB30</f>
        <v>0</v>
      </c>
      <c r="EH29" s="175"/>
      <c r="EI29" s="175"/>
      <c r="EJ29" s="175"/>
      <c r="EK29" s="175"/>
      <c r="EL29" s="175"/>
      <c r="EM29" s="175"/>
      <c r="EN29" s="175">
        <f>COUNTIF(AL29:DB29,"РП")+COUNTIF(AL29:DB29,"РП/н")</f>
        <v>0</v>
      </c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6"/>
      <c r="FF29" s="180">
        <f>COUNTIF(AL29:BO29,"нн")+COUNTIF(BW29:DB29,"нн")+COUNTIF(AL29:BO29,"б")+COUNTIF(BW29:DB29,"б")+COUNTIF(AL29:BO29,"от")+COUNTIF(BW29:DB29,"от")</f>
        <v>0</v>
      </c>
      <c r="FG29" s="181"/>
      <c r="FH29" s="181"/>
      <c r="FI29" s="181"/>
      <c r="FJ29" s="181"/>
      <c r="FK29" s="181"/>
      <c r="FL29" s="181"/>
      <c r="FM29" s="181"/>
      <c r="FN29" s="181"/>
      <c r="FO29" s="181"/>
      <c r="FP29" s="181">
        <f>IF(FV29=0,0,"Б")</f>
        <v>0</v>
      </c>
      <c r="FQ29" s="181"/>
      <c r="FR29" s="181"/>
      <c r="FS29" s="181"/>
      <c r="FT29" s="181"/>
      <c r="FU29" s="181"/>
      <c r="FV29" s="175">
        <f>IF((COUNTIF(AL29:BO29,"Б")+COUNTIF(BW29:DB29,"Б"))&gt;0,(COUNTIF(AL29:BO29,"Б")+COUNTIF(BW29:DB29,"Б")),)</f>
        <v>0</v>
      </c>
      <c r="FW29" s="175"/>
      <c r="FX29" s="175"/>
      <c r="FY29" s="175"/>
      <c r="FZ29" s="175"/>
      <c r="GA29" s="175"/>
      <c r="GB29" s="175"/>
      <c r="GC29" s="175"/>
      <c r="GD29" s="175"/>
      <c r="GE29" s="176"/>
      <c r="GF29" s="177">
        <f>COUNTIF(AL29:BO29,"В")+COUNTIF(BW29:DB29,"В")</f>
        <v>0</v>
      </c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6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</row>
    <row r="30" spans="1:256" s="19" customFormat="1" ht="19.5" customHeight="1" thickBot="1">
      <c r="A30" s="270"/>
      <c r="B30" s="187"/>
      <c r="C30" s="187"/>
      <c r="D30" s="187"/>
      <c r="E30" s="187"/>
      <c r="F30" s="100"/>
      <c r="G30" s="188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3"/>
      <c r="AL30" s="72"/>
      <c r="AM30" s="41"/>
      <c r="AN30" s="28"/>
      <c r="AO30" s="41"/>
      <c r="AP30" s="28"/>
      <c r="AQ30" s="41"/>
      <c r="AR30" s="28"/>
      <c r="AS30" s="41"/>
      <c r="AT30" s="28"/>
      <c r="AU30" s="41"/>
      <c r="AV30" s="28"/>
      <c r="AW30" s="41"/>
      <c r="AX30" s="28"/>
      <c r="AY30" s="41"/>
      <c r="AZ30" s="28"/>
      <c r="BA30" s="41"/>
      <c r="BB30" s="28"/>
      <c r="BC30" s="41"/>
      <c r="BD30" s="28"/>
      <c r="BE30" s="41"/>
      <c r="BF30" s="28"/>
      <c r="BG30" s="41"/>
      <c r="BH30" s="28"/>
      <c r="BI30" s="41"/>
      <c r="BJ30" s="28"/>
      <c r="BK30" s="41"/>
      <c r="BL30" s="28"/>
      <c r="BM30" s="41"/>
      <c r="BN30" s="28"/>
      <c r="BO30" s="41"/>
      <c r="BP30" s="197">
        <f>SUM(AL30:BO30)</f>
        <v>0</v>
      </c>
      <c r="BQ30" s="197"/>
      <c r="BR30" s="197"/>
      <c r="BS30" s="197"/>
      <c r="BT30" s="197"/>
      <c r="BU30" s="197"/>
      <c r="BV30" s="197"/>
      <c r="BW30" s="28"/>
      <c r="BX30" s="41"/>
      <c r="BY30" s="28"/>
      <c r="BZ30" s="41"/>
      <c r="CA30" s="28"/>
      <c r="CB30" s="41"/>
      <c r="CC30" s="28"/>
      <c r="CD30" s="41"/>
      <c r="CE30" s="28"/>
      <c r="CF30" s="41"/>
      <c r="CG30" s="28"/>
      <c r="CH30" s="41"/>
      <c r="CI30" s="28"/>
      <c r="CJ30" s="41"/>
      <c r="CK30" s="28"/>
      <c r="CL30" s="41"/>
      <c r="CM30" s="28"/>
      <c r="CN30" s="41"/>
      <c r="CO30" s="28"/>
      <c r="CP30" s="41"/>
      <c r="CQ30" s="28"/>
      <c r="CR30" s="41"/>
      <c r="CS30" s="28"/>
      <c r="CT30" s="41"/>
      <c r="CU30" s="28"/>
      <c r="CV30" s="41"/>
      <c r="CW30" s="28"/>
      <c r="CX30" s="41"/>
      <c r="CY30" s="28"/>
      <c r="CZ30" s="41"/>
      <c r="DA30" s="28"/>
      <c r="DB30" s="41"/>
      <c r="DC30" s="197">
        <f>SUM(BW30:DB30)</f>
        <v>0</v>
      </c>
      <c r="DD30" s="183"/>
      <c r="DE30" s="183"/>
      <c r="DF30" s="183"/>
      <c r="DG30" s="183"/>
      <c r="DH30" s="183"/>
      <c r="DI30" s="183"/>
      <c r="DJ30" s="183"/>
      <c r="DK30" s="184"/>
      <c r="DL30" s="177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6"/>
      <c r="FF30" s="177"/>
      <c r="FG30" s="175"/>
      <c r="FH30" s="175"/>
      <c r="FI30" s="175"/>
      <c r="FJ30" s="175"/>
      <c r="FK30" s="175"/>
      <c r="FL30" s="175"/>
      <c r="FM30" s="175"/>
      <c r="FN30" s="175"/>
      <c r="FO30" s="175"/>
      <c r="FP30" s="181">
        <f>IF(FV30=0,0,"ОТ")</f>
        <v>0</v>
      </c>
      <c r="FQ30" s="181"/>
      <c r="FR30" s="181"/>
      <c r="FS30" s="181"/>
      <c r="FT30" s="181"/>
      <c r="FU30" s="181"/>
      <c r="FV30" s="175">
        <f>IF((COUNTIF(AL29:BO29,"ОТ")+COUNTIF(BW29:DB29,"ОТ"))&gt;0,(COUNTIF(AL29:BO29,"ОТ")+COUNTIF(BW29:DB29,"ОТ")),)</f>
        <v>0</v>
      </c>
      <c r="FW30" s="175"/>
      <c r="FX30" s="175"/>
      <c r="FY30" s="175"/>
      <c r="FZ30" s="175"/>
      <c r="GA30" s="175"/>
      <c r="GB30" s="175"/>
      <c r="GC30" s="175"/>
      <c r="GD30" s="175"/>
      <c r="GE30" s="176"/>
      <c r="GF30" s="177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6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</row>
    <row r="31" spans="1:256" s="18" customFormat="1" ht="19.5" customHeight="1">
      <c r="A31" s="270" t="s">
        <v>181</v>
      </c>
      <c r="B31" s="187"/>
      <c r="C31" s="187"/>
      <c r="D31" s="187"/>
      <c r="E31" s="187"/>
      <c r="F31" s="100"/>
      <c r="G31" s="188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3"/>
      <c r="AL31" s="196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83">
        <f>COUNTIF(AL31:BO31,"Я")+COUNTIF(AL31:BO31,"РВ")+COUNTIF(AL31:BO31,"я/н")+COUNTIF(AL31:BO31,"РП")</f>
        <v>0</v>
      </c>
      <c r="BQ31" s="183"/>
      <c r="BR31" s="183"/>
      <c r="BS31" s="183"/>
      <c r="BT31" s="183"/>
      <c r="BU31" s="183"/>
      <c r="BV31" s="183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83">
        <f>COUNTIF(BW31:DB31,"Я")+COUNTIF(BW25:DB25,"РВ")</f>
        <v>0</v>
      </c>
      <c r="DD31" s="183"/>
      <c r="DE31" s="183"/>
      <c r="DF31" s="183"/>
      <c r="DG31" s="183"/>
      <c r="DH31" s="183"/>
      <c r="DI31" s="183"/>
      <c r="DJ31" s="183"/>
      <c r="DK31" s="184"/>
      <c r="DL31" s="177">
        <f>BP31+DC31</f>
        <v>0</v>
      </c>
      <c r="DM31" s="175"/>
      <c r="DN31" s="175"/>
      <c r="DO31" s="175"/>
      <c r="DP31" s="175"/>
      <c r="DQ31" s="175"/>
      <c r="DR31" s="179">
        <f>BP32+DC32</f>
        <v>0</v>
      </c>
      <c r="DS31" s="175"/>
      <c r="DT31" s="175"/>
      <c r="DU31" s="175"/>
      <c r="DV31" s="175"/>
      <c r="DW31" s="175"/>
      <c r="DX31" s="175"/>
      <c r="DY31" s="175"/>
      <c r="DZ31" s="179">
        <f>Iквартал!$F$6-март!DR31</f>
        <v>167</v>
      </c>
      <c r="EA31" s="175"/>
      <c r="EB31" s="175"/>
      <c r="EC31" s="175"/>
      <c r="ED31" s="175"/>
      <c r="EE31" s="175"/>
      <c r="EF31" s="175"/>
      <c r="EG31" s="175">
        <f>AM32+AO32+AQ32+AS32+AU32+AW32+AY32+BA32+BC32+BE32+BG32+BI32+BK32+BM32+BO32+BX32+BZ32+CB32+CD32+CF32+CH32+CJ32+CL32+CN32+CP32+CR32+CT32+CV32+CX32+CZ32+DB32</f>
        <v>0</v>
      </c>
      <c r="EH31" s="175"/>
      <c r="EI31" s="175"/>
      <c r="EJ31" s="175"/>
      <c r="EK31" s="175"/>
      <c r="EL31" s="175"/>
      <c r="EM31" s="175"/>
      <c r="EN31" s="175">
        <f>COUNTIF(AL31:DB31,"РП")+COUNTIF(AL31:DB31,"РП/н")</f>
        <v>0</v>
      </c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6"/>
      <c r="FF31" s="180">
        <f>COUNTIF(AL31:BO31,"нн")+COUNTIF(BW31:DB31,"нн")+COUNTIF(AL31:BO31,"б")+COUNTIF(BW31:DB31,"б")+COUNTIF(AL31:BO31,"от")+COUNTIF(BW31:DB31,"от")</f>
        <v>0</v>
      </c>
      <c r="FG31" s="181"/>
      <c r="FH31" s="181"/>
      <c r="FI31" s="181"/>
      <c r="FJ31" s="181"/>
      <c r="FK31" s="181"/>
      <c r="FL31" s="181"/>
      <c r="FM31" s="181"/>
      <c r="FN31" s="181"/>
      <c r="FO31" s="181"/>
      <c r="FP31" s="181">
        <f>IF(FV31=0,0,"Б")</f>
        <v>0</v>
      </c>
      <c r="FQ31" s="181"/>
      <c r="FR31" s="181"/>
      <c r="FS31" s="181"/>
      <c r="FT31" s="181"/>
      <c r="FU31" s="181"/>
      <c r="FV31" s="175">
        <f>IF((COUNTIF(AL31:BO31,"Б")+COUNTIF(BW31:DB31,"Б"))&gt;0,(COUNTIF(AL31:BO31,"Б")+COUNTIF(BW31:DB31,"Б")),)</f>
        <v>0</v>
      </c>
      <c r="FW31" s="175"/>
      <c r="FX31" s="175"/>
      <c r="FY31" s="175"/>
      <c r="FZ31" s="175"/>
      <c r="GA31" s="175"/>
      <c r="GB31" s="175"/>
      <c r="GC31" s="175"/>
      <c r="GD31" s="175"/>
      <c r="GE31" s="176"/>
      <c r="GF31" s="177">
        <f>COUNTIF(AL31:BO31,"В")+COUNTIF(BW31:DB31,"В")</f>
        <v>0</v>
      </c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6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  <c r="IV31" s="80"/>
    </row>
    <row r="32" spans="1:256" s="19" customFormat="1" ht="19.5" customHeight="1" thickBot="1">
      <c r="A32" s="270"/>
      <c r="B32" s="187"/>
      <c r="C32" s="187"/>
      <c r="D32" s="187"/>
      <c r="E32" s="187"/>
      <c r="F32" s="100"/>
      <c r="G32" s="188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3"/>
      <c r="AL32" s="72"/>
      <c r="AM32" s="41"/>
      <c r="AN32" s="28"/>
      <c r="AO32" s="41"/>
      <c r="AP32" s="28"/>
      <c r="AQ32" s="41"/>
      <c r="AR32" s="28"/>
      <c r="AS32" s="41"/>
      <c r="AT32" s="28"/>
      <c r="AU32" s="41"/>
      <c r="AV32" s="28"/>
      <c r="AW32" s="41"/>
      <c r="AX32" s="28"/>
      <c r="AY32" s="41"/>
      <c r="AZ32" s="28"/>
      <c r="BA32" s="41"/>
      <c r="BB32" s="28"/>
      <c r="BC32" s="41"/>
      <c r="BD32" s="28"/>
      <c r="BE32" s="41"/>
      <c r="BF32" s="28"/>
      <c r="BG32" s="41"/>
      <c r="BH32" s="28"/>
      <c r="BI32" s="41"/>
      <c r="BJ32" s="28"/>
      <c r="BK32" s="41"/>
      <c r="BL32" s="28"/>
      <c r="BM32" s="41"/>
      <c r="BN32" s="28"/>
      <c r="BO32" s="41"/>
      <c r="BP32" s="197">
        <f>SUM(AL32:BO32)</f>
        <v>0</v>
      </c>
      <c r="BQ32" s="197"/>
      <c r="BR32" s="197"/>
      <c r="BS32" s="197"/>
      <c r="BT32" s="197"/>
      <c r="BU32" s="197"/>
      <c r="BV32" s="197"/>
      <c r="BW32" s="28"/>
      <c r="BX32" s="41"/>
      <c r="BY32" s="28"/>
      <c r="BZ32" s="41"/>
      <c r="CA32" s="28"/>
      <c r="CB32" s="41"/>
      <c r="CC32" s="28"/>
      <c r="CD32" s="41"/>
      <c r="CE32" s="28"/>
      <c r="CF32" s="41"/>
      <c r="CG32" s="28"/>
      <c r="CH32" s="41"/>
      <c r="CI32" s="28"/>
      <c r="CJ32" s="41"/>
      <c r="CK32" s="28"/>
      <c r="CL32" s="41"/>
      <c r="CM32" s="28"/>
      <c r="CN32" s="41"/>
      <c r="CO32" s="28"/>
      <c r="CP32" s="41"/>
      <c r="CQ32" s="28"/>
      <c r="CR32" s="41"/>
      <c r="CS32" s="28"/>
      <c r="CT32" s="41"/>
      <c r="CU32" s="28"/>
      <c r="CV32" s="41"/>
      <c r="CW32" s="28"/>
      <c r="CX32" s="41"/>
      <c r="CY32" s="28"/>
      <c r="CZ32" s="41"/>
      <c r="DA32" s="28"/>
      <c r="DB32" s="41"/>
      <c r="DC32" s="197">
        <f>SUM(BW32:DB32)</f>
        <v>0</v>
      </c>
      <c r="DD32" s="183"/>
      <c r="DE32" s="183"/>
      <c r="DF32" s="183"/>
      <c r="DG32" s="183"/>
      <c r="DH32" s="183"/>
      <c r="DI32" s="183"/>
      <c r="DJ32" s="183"/>
      <c r="DK32" s="184"/>
      <c r="DL32" s="177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6"/>
      <c r="FF32" s="177"/>
      <c r="FG32" s="175"/>
      <c r="FH32" s="175"/>
      <c r="FI32" s="175"/>
      <c r="FJ32" s="175"/>
      <c r="FK32" s="175"/>
      <c r="FL32" s="175"/>
      <c r="FM32" s="175"/>
      <c r="FN32" s="175"/>
      <c r="FO32" s="175"/>
      <c r="FP32" s="181">
        <f>IF(FV32=0,0,"ОТ")</f>
        <v>0</v>
      </c>
      <c r="FQ32" s="181"/>
      <c r="FR32" s="181"/>
      <c r="FS32" s="181"/>
      <c r="FT32" s="181"/>
      <c r="FU32" s="181"/>
      <c r="FV32" s="175">
        <f>IF((COUNTIF(AL31:BO31,"ОТ")+COUNTIF(BW31:DB31,"ОТ"))&gt;0,(COUNTIF(AL31:BO31,"ОТ")+COUNTIF(BW31:DB31,"ОТ")),)</f>
        <v>0</v>
      </c>
      <c r="FW32" s="175"/>
      <c r="FX32" s="175"/>
      <c r="FY32" s="175"/>
      <c r="FZ32" s="175"/>
      <c r="GA32" s="175"/>
      <c r="GB32" s="175"/>
      <c r="GC32" s="175"/>
      <c r="GD32" s="175"/>
      <c r="GE32" s="176"/>
      <c r="GF32" s="177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6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1:256" s="18" customFormat="1" ht="19.5" customHeight="1">
      <c r="A33" s="270" t="s">
        <v>182</v>
      </c>
      <c r="B33" s="187"/>
      <c r="C33" s="187"/>
      <c r="D33" s="187"/>
      <c r="E33" s="187"/>
      <c r="F33" s="100"/>
      <c r="G33" s="188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3"/>
      <c r="AL33" s="196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83">
        <f>COUNTIF(AL33:BO33,"Я")+COUNTIF(AL33:BO33,"РВ")+COUNTIF(AL33:BO33,"я/н")+COUNTIF(AL33:BO33,"РП")</f>
        <v>0</v>
      </c>
      <c r="BQ33" s="183"/>
      <c r="BR33" s="183"/>
      <c r="BS33" s="183"/>
      <c r="BT33" s="183"/>
      <c r="BU33" s="183"/>
      <c r="BV33" s="183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83">
        <f>COUNTIF(BW33:DB33,"Я")+COUNTIF(BW25:DB25,"РВ")</f>
        <v>0</v>
      </c>
      <c r="DD33" s="183"/>
      <c r="DE33" s="183"/>
      <c r="DF33" s="183"/>
      <c r="DG33" s="183"/>
      <c r="DH33" s="183"/>
      <c r="DI33" s="183"/>
      <c r="DJ33" s="183"/>
      <c r="DK33" s="184"/>
      <c r="DL33" s="177">
        <f>BP33+DC33</f>
        <v>0</v>
      </c>
      <c r="DM33" s="175"/>
      <c r="DN33" s="175"/>
      <c r="DO33" s="175"/>
      <c r="DP33" s="175"/>
      <c r="DQ33" s="175"/>
      <c r="DR33" s="179">
        <f>BP34+DC34</f>
        <v>0</v>
      </c>
      <c r="DS33" s="175"/>
      <c r="DT33" s="175"/>
      <c r="DU33" s="175"/>
      <c r="DV33" s="175"/>
      <c r="DW33" s="175"/>
      <c r="DX33" s="175"/>
      <c r="DY33" s="175"/>
      <c r="DZ33" s="179">
        <f>Iквартал!$F$6-март!DR33</f>
        <v>167</v>
      </c>
      <c r="EA33" s="175"/>
      <c r="EB33" s="175"/>
      <c r="EC33" s="175"/>
      <c r="ED33" s="175"/>
      <c r="EE33" s="175"/>
      <c r="EF33" s="175"/>
      <c r="EG33" s="175">
        <f>AM34+AO34+AQ34+AS34+AU34+AW34+AY34+BA34+BC34+BE34+BG34+BI34+BK34+BM34+BO34+BX34+BZ34+CB34+CD34+CF34+CH34+CJ34+CL34+CN34+CP34+CR34+CT34+CV34+CX34+CZ34+DB34</f>
        <v>0</v>
      </c>
      <c r="EH33" s="175"/>
      <c r="EI33" s="175"/>
      <c r="EJ33" s="175"/>
      <c r="EK33" s="175"/>
      <c r="EL33" s="175"/>
      <c r="EM33" s="175"/>
      <c r="EN33" s="175">
        <f>COUNTIF(AL33:DB33,"РП")+COUNTIF(AL33:DB33,"РП/н")</f>
        <v>0</v>
      </c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6"/>
      <c r="FF33" s="180">
        <f>COUNTIF(AL33:BO33,"нн")+COUNTIF(BW33:DB33,"нн")+COUNTIF(AL33:BO33,"б")+COUNTIF(BW33:DB33,"б")+COUNTIF(AL33:BO33,"от")+COUNTIF(BW33:DB33,"от")</f>
        <v>0</v>
      </c>
      <c r="FG33" s="181"/>
      <c r="FH33" s="181"/>
      <c r="FI33" s="181"/>
      <c r="FJ33" s="181"/>
      <c r="FK33" s="181"/>
      <c r="FL33" s="181"/>
      <c r="FM33" s="181"/>
      <c r="FN33" s="181"/>
      <c r="FO33" s="181"/>
      <c r="FP33" s="181">
        <f>IF(FV33=0,0,"Б")</f>
        <v>0</v>
      </c>
      <c r="FQ33" s="181"/>
      <c r="FR33" s="181"/>
      <c r="FS33" s="181"/>
      <c r="FT33" s="181"/>
      <c r="FU33" s="181"/>
      <c r="FV33" s="175">
        <f>IF((COUNTIF(AL33:BO33,"Б")+COUNTIF(BW33:DB33,"Б"))&gt;0,(COUNTIF(AL33:BO33,"Б")+COUNTIF(BW33:DB33,"Б")),)</f>
        <v>0</v>
      </c>
      <c r="FW33" s="175"/>
      <c r="FX33" s="175"/>
      <c r="FY33" s="175"/>
      <c r="FZ33" s="175"/>
      <c r="GA33" s="175"/>
      <c r="GB33" s="175"/>
      <c r="GC33" s="175"/>
      <c r="GD33" s="175"/>
      <c r="GE33" s="176"/>
      <c r="GF33" s="177">
        <f>COUNTIF(AL33:BO33,"В")+COUNTIF(BW33:DB33,"В")</f>
        <v>0</v>
      </c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6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</row>
    <row r="34" spans="1:256" s="19" customFormat="1" ht="19.5" customHeight="1" thickBot="1">
      <c r="A34" s="270"/>
      <c r="B34" s="187"/>
      <c r="C34" s="187"/>
      <c r="D34" s="187"/>
      <c r="E34" s="187"/>
      <c r="F34" s="100"/>
      <c r="G34" s="188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3"/>
      <c r="AL34" s="72"/>
      <c r="AM34" s="41"/>
      <c r="AN34" s="28"/>
      <c r="AO34" s="41"/>
      <c r="AP34" s="28"/>
      <c r="AQ34" s="41"/>
      <c r="AR34" s="28"/>
      <c r="AS34" s="41"/>
      <c r="AT34" s="28"/>
      <c r="AU34" s="41"/>
      <c r="AV34" s="28"/>
      <c r="AW34" s="41"/>
      <c r="AX34" s="28"/>
      <c r="AY34" s="41"/>
      <c r="AZ34" s="28"/>
      <c r="BA34" s="41"/>
      <c r="BB34" s="28"/>
      <c r="BC34" s="41"/>
      <c r="BD34" s="28"/>
      <c r="BE34" s="41"/>
      <c r="BF34" s="28"/>
      <c r="BG34" s="41"/>
      <c r="BH34" s="28"/>
      <c r="BI34" s="41"/>
      <c r="BJ34" s="28"/>
      <c r="BK34" s="41"/>
      <c r="BL34" s="28"/>
      <c r="BM34" s="41"/>
      <c r="BN34" s="28"/>
      <c r="BO34" s="41"/>
      <c r="BP34" s="197">
        <f>SUM(AL34:BO34)</f>
        <v>0</v>
      </c>
      <c r="BQ34" s="197"/>
      <c r="BR34" s="197"/>
      <c r="BS34" s="197"/>
      <c r="BT34" s="197"/>
      <c r="BU34" s="197"/>
      <c r="BV34" s="197"/>
      <c r="BW34" s="28"/>
      <c r="BX34" s="41"/>
      <c r="BY34" s="28"/>
      <c r="BZ34" s="41"/>
      <c r="CA34" s="28"/>
      <c r="CB34" s="41"/>
      <c r="CC34" s="28"/>
      <c r="CD34" s="41"/>
      <c r="CE34" s="28"/>
      <c r="CF34" s="41"/>
      <c r="CG34" s="28"/>
      <c r="CH34" s="41"/>
      <c r="CI34" s="28"/>
      <c r="CJ34" s="41"/>
      <c r="CK34" s="28"/>
      <c r="CL34" s="41"/>
      <c r="CM34" s="28"/>
      <c r="CN34" s="41"/>
      <c r="CO34" s="28"/>
      <c r="CP34" s="41"/>
      <c r="CQ34" s="28"/>
      <c r="CR34" s="41"/>
      <c r="CS34" s="28"/>
      <c r="CT34" s="41"/>
      <c r="CU34" s="28"/>
      <c r="CV34" s="41"/>
      <c r="CW34" s="28"/>
      <c r="CX34" s="41"/>
      <c r="CY34" s="28"/>
      <c r="CZ34" s="41"/>
      <c r="DA34" s="28"/>
      <c r="DB34" s="41"/>
      <c r="DC34" s="197">
        <f>SUM(BW34:DB34)</f>
        <v>0</v>
      </c>
      <c r="DD34" s="183"/>
      <c r="DE34" s="183"/>
      <c r="DF34" s="183"/>
      <c r="DG34" s="183"/>
      <c r="DH34" s="183"/>
      <c r="DI34" s="183"/>
      <c r="DJ34" s="183"/>
      <c r="DK34" s="184"/>
      <c r="DL34" s="177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6"/>
      <c r="FF34" s="177"/>
      <c r="FG34" s="175"/>
      <c r="FH34" s="175"/>
      <c r="FI34" s="175"/>
      <c r="FJ34" s="175"/>
      <c r="FK34" s="175"/>
      <c r="FL34" s="175"/>
      <c r="FM34" s="175"/>
      <c r="FN34" s="175"/>
      <c r="FO34" s="175"/>
      <c r="FP34" s="181">
        <f>IF(FV34=0,0,"ОТ")</f>
        <v>0</v>
      </c>
      <c r="FQ34" s="181"/>
      <c r="FR34" s="181"/>
      <c r="FS34" s="181"/>
      <c r="FT34" s="181"/>
      <c r="FU34" s="181"/>
      <c r="FV34" s="175">
        <f>IF((COUNTIF(AL33:BO33,"ОТ")+COUNTIF(BW33:DB33,"ОТ"))&gt;0,(COUNTIF(AL33:BO33,"ОТ")+COUNTIF(BW33:DB33,"ОТ")),)</f>
        <v>0</v>
      </c>
      <c r="FW34" s="175"/>
      <c r="FX34" s="175"/>
      <c r="FY34" s="175"/>
      <c r="FZ34" s="175"/>
      <c r="GA34" s="175"/>
      <c r="GB34" s="175"/>
      <c r="GC34" s="175"/>
      <c r="GD34" s="175"/>
      <c r="GE34" s="176"/>
      <c r="GF34" s="177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6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</row>
    <row r="35" spans="1:256" s="20" customFormat="1" ht="19.5" customHeight="1">
      <c r="A35" s="270" t="s">
        <v>183</v>
      </c>
      <c r="B35" s="187"/>
      <c r="C35" s="187"/>
      <c r="D35" s="187"/>
      <c r="E35" s="187"/>
      <c r="F35" s="100"/>
      <c r="G35" s="188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3"/>
      <c r="AL35" s="196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83">
        <f>COUNTIF(AL35:BO35,"Я")+COUNTIF(AL35:BO35,"РВ")+COUNTIF(AL35:BO35,"я/н")+COUNTIF(AL35:BO35,"РП")</f>
        <v>0</v>
      </c>
      <c r="BQ35" s="183"/>
      <c r="BR35" s="183"/>
      <c r="BS35" s="183"/>
      <c r="BT35" s="183"/>
      <c r="BU35" s="183"/>
      <c r="BV35" s="183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83">
        <f>COUNTIF(BW35:DB35,"Я")+COUNTIF(BW25:DB25,"РВ")</f>
        <v>0</v>
      </c>
      <c r="DD35" s="183"/>
      <c r="DE35" s="183"/>
      <c r="DF35" s="183"/>
      <c r="DG35" s="183"/>
      <c r="DH35" s="183"/>
      <c r="DI35" s="183"/>
      <c r="DJ35" s="183"/>
      <c r="DK35" s="184"/>
      <c r="DL35" s="177">
        <f>BP35+DC35</f>
        <v>0</v>
      </c>
      <c r="DM35" s="175"/>
      <c r="DN35" s="175"/>
      <c r="DO35" s="175"/>
      <c r="DP35" s="175"/>
      <c r="DQ35" s="175"/>
      <c r="DR35" s="179">
        <f>BP36+DC36</f>
        <v>0</v>
      </c>
      <c r="DS35" s="175"/>
      <c r="DT35" s="175"/>
      <c r="DU35" s="175"/>
      <c r="DV35" s="175"/>
      <c r="DW35" s="175"/>
      <c r="DX35" s="175"/>
      <c r="DY35" s="175"/>
      <c r="DZ35" s="179">
        <f>Iквартал!$F$6-март!DR35</f>
        <v>167</v>
      </c>
      <c r="EA35" s="175"/>
      <c r="EB35" s="175"/>
      <c r="EC35" s="175"/>
      <c r="ED35" s="175"/>
      <c r="EE35" s="175"/>
      <c r="EF35" s="175"/>
      <c r="EG35" s="175">
        <f>AM36+AO36+AQ36+AS36+AU36+AW36+AY36+BA36+BC36+BE36+BG36+BI36+BK36+BM36+BO36+BX36+BZ36+CB36+CD36+CF36+CH36+CJ36+CL36+CN36+CP36+CR36+CT36+CV36+CX36+CZ36+DB36</f>
        <v>0</v>
      </c>
      <c r="EH35" s="175"/>
      <c r="EI35" s="175"/>
      <c r="EJ35" s="175"/>
      <c r="EK35" s="175"/>
      <c r="EL35" s="175"/>
      <c r="EM35" s="175"/>
      <c r="EN35" s="175">
        <f>COUNTIF(AL35:DB35,"РП")+COUNTIF(AL35:DB35,"РП/н")</f>
        <v>0</v>
      </c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6"/>
      <c r="FF35" s="180">
        <f>COUNTIF(AL35:BO35,"нн")+COUNTIF(BW35:DB35,"нн")+COUNTIF(AL35:BO35,"б")+COUNTIF(BW35:DB35,"б")+COUNTIF(AL35:BO35,"от")+COUNTIF(BW35:DB35,"от")</f>
        <v>0</v>
      </c>
      <c r="FG35" s="181"/>
      <c r="FH35" s="181"/>
      <c r="FI35" s="181"/>
      <c r="FJ35" s="181"/>
      <c r="FK35" s="181"/>
      <c r="FL35" s="181"/>
      <c r="FM35" s="181"/>
      <c r="FN35" s="181"/>
      <c r="FO35" s="181"/>
      <c r="FP35" s="181">
        <f>IF(FV35=0,0,"Б")</f>
        <v>0</v>
      </c>
      <c r="FQ35" s="181"/>
      <c r="FR35" s="181"/>
      <c r="FS35" s="181"/>
      <c r="FT35" s="181"/>
      <c r="FU35" s="181"/>
      <c r="FV35" s="175">
        <f>IF((COUNTIF(AL35:BO35,"Б")+COUNTIF(BW35:DB35,"Б"))&gt;0,(COUNTIF(AL35:BO35,"Б")+COUNTIF(BW35:DB35,"Б")),)</f>
        <v>0</v>
      </c>
      <c r="FW35" s="175"/>
      <c r="FX35" s="175"/>
      <c r="FY35" s="175"/>
      <c r="FZ35" s="175"/>
      <c r="GA35" s="175"/>
      <c r="GB35" s="175"/>
      <c r="GC35" s="175"/>
      <c r="GD35" s="175"/>
      <c r="GE35" s="176"/>
      <c r="GF35" s="177">
        <f>COUNTIF(AL35:BO35,"В")+COUNTIF(BW35:DB35,"В")</f>
        <v>0</v>
      </c>
      <c r="GG35" s="175"/>
      <c r="GH35" s="175"/>
      <c r="GI35" s="175"/>
      <c r="GJ35" s="175"/>
      <c r="GK35" s="175"/>
      <c r="GL35" s="175"/>
      <c r="GM35" s="175"/>
      <c r="GN35" s="175"/>
      <c r="GO35" s="175"/>
      <c r="GP35" s="175"/>
      <c r="GQ35" s="175"/>
      <c r="GR35" s="176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  <c r="IV35" s="80"/>
    </row>
    <row r="36" spans="1:256" s="21" customFormat="1" ht="19.5" customHeight="1" thickBot="1">
      <c r="A36" s="271"/>
      <c r="B36" s="272"/>
      <c r="C36" s="272"/>
      <c r="D36" s="272"/>
      <c r="E36" s="272"/>
      <c r="F36" s="273"/>
      <c r="G36" s="190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5"/>
      <c r="AL36" s="73"/>
      <c r="AM36" s="74"/>
      <c r="AN36" s="75"/>
      <c r="AO36" s="74"/>
      <c r="AP36" s="75"/>
      <c r="AQ36" s="74"/>
      <c r="AR36" s="75"/>
      <c r="AS36" s="74"/>
      <c r="AT36" s="75"/>
      <c r="AU36" s="74"/>
      <c r="AV36" s="75"/>
      <c r="AW36" s="74"/>
      <c r="AX36" s="75"/>
      <c r="AY36" s="74"/>
      <c r="AZ36" s="75"/>
      <c r="BA36" s="74"/>
      <c r="BB36" s="75"/>
      <c r="BC36" s="74"/>
      <c r="BD36" s="75"/>
      <c r="BE36" s="74"/>
      <c r="BF36" s="75"/>
      <c r="BG36" s="74"/>
      <c r="BH36" s="75"/>
      <c r="BI36" s="74"/>
      <c r="BJ36" s="75"/>
      <c r="BK36" s="74"/>
      <c r="BL36" s="75"/>
      <c r="BM36" s="74"/>
      <c r="BN36" s="75"/>
      <c r="BO36" s="74"/>
      <c r="BP36" s="174">
        <f>SUM(AL36:BO36)</f>
        <v>0</v>
      </c>
      <c r="BQ36" s="174"/>
      <c r="BR36" s="174"/>
      <c r="BS36" s="174"/>
      <c r="BT36" s="174"/>
      <c r="BU36" s="174"/>
      <c r="BV36" s="174"/>
      <c r="BW36" s="75"/>
      <c r="BX36" s="74"/>
      <c r="BY36" s="75"/>
      <c r="BZ36" s="74"/>
      <c r="CA36" s="75"/>
      <c r="CB36" s="74"/>
      <c r="CC36" s="75"/>
      <c r="CD36" s="74"/>
      <c r="CE36" s="75"/>
      <c r="CF36" s="74"/>
      <c r="CG36" s="75"/>
      <c r="CH36" s="74"/>
      <c r="CI36" s="75"/>
      <c r="CJ36" s="74"/>
      <c r="CK36" s="75"/>
      <c r="CL36" s="74"/>
      <c r="CM36" s="75"/>
      <c r="CN36" s="74"/>
      <c r="CO36" s="75"/>
      <c r="CP36" s="74"/>
      <c r="CQ36" s="75"/>
      <c r="CR36" s="74"/>
      <c r="CS36" s="75"/>
      <c r="CT36" s="74"/>
      <c r="CU36" s="75"/>
      <c r="CV36" s="74"/>
      <c r="CW36" s="75"/>
      <c r="CX36" s="74"/>
      <c r="CY36" s="75"/>
      <c r="CZ36" s="74"/>
      <c r="DA36" s="75"/>
      <c r="DB36" s="74"/>
      <c r="DC36" s="174">
        <f>SUM(BW36:DB36)</f>
        <v>0</v>
      </c>
      <c r="DD36" s="185"/>
      <c r="DE36" s="185"/>
      <c r="DF36" s="185"/>
      <c r="DG36" s="185"/>
      <c r="DH36" s="185"/>
      <c r="DI36" s="185"/>
      <c r="DJ36" s="185"/>
      <c r="DK36" s="186"/>
      <c r="DL36" s="178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3"/>
      <c r="FF36" s="178"/>
      <c r="FG36" s="172"/>
      <c r="FH36" s="172"/>
      <c r="FI36" s="172"/>
      <c r="FJ36" s="172"/>
      <c r="FK36" s="172"/>
      <c r="FL36" s="172"/>
      <c r="FM36" s="172"/>
      <c r="FN36" s="172"/>
      <c r="FO36" s="172"/>
      <c r="FP36" s="182">
        <f>IF(FV36=0,0,"ОТ")</f>
        <v>0</v>
      </c>
      <c r="FQ36" s="182"/>
      <c r="FR36" s="182"/>
      <c r="FS36" s="182"/>
      <c r="FT36" s="182"/>
      <c r="FU36" s="182"/>
      <c r="FV36" s="172">
        <f>IF((COUNTIF(AL35:BO35,"ОТ")+COUNTIF(BW35:DB35,"ОТ"))&gt;0,(COUNTIF(AL35:BO35,"ОТ")+COUNTIF(BW35:DB35,"ОТ")),)</f>
        <v>0</v>
      </c>
      <c r="FW36" s="172"/>
      <c r="FX36" s="172"/>
      <c r="FY36" s="172"/>
      <c r="FZ36" s="172"/>
      <c r="GA36" s="172"/>
      <c r="GB36" s="172"/>
      <c r="GC36" s="172"/>
      <c r="GD36" s="172"/>
      <c r="GE36" s="173"/>
      <c r="GF36" s="178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3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</row>
    <row r="37" spans="1:200" s="80" customFormat="1" ht="8.25" customHeight="1">
      <c r="A37" s="86"/>
      <c r="B37" s="86"/>
      <c r="C37" s="86"/>
      <c r="D37" s="86"/>
      <c r="E37" s="86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90"/>
      <c r="BQ37" s="90"/>
      <c r="BR37" s="90"/>
      <c r="BS37" s="90"/>
      <c r="BT37" s="90"/>
      <c r="BU37" s="90"/>
      <c r="BV37" s="90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90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2"/>
      <c r="FQ37" s="92"/>
      <c r="FR37" s="92"/>
      <c r="FS37" s="92"/>
      <c r="FT37" s="92"/>
      <c r="FU37" s="92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</row>
    <row r="38" spans="91:256" s="78" customFormat="1" ht="12">
      <c r="CM38" s="267" t="s">
        <v>7</v>
      </c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spans="1:256" s="78" customFormat="1" ht="12">
      <c r="A39" s="267" t="s">
        <v>8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93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93"/>
      <c r="CB39" s="93"/>
      <c r="CC39" s="93"/>
      <c r="CD39" s="93"/>
      <c r="CE39" s="93"/>
      <c r="CF39" s="93"/>
      <c r="CG39" s="93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93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93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  <c r="FL39" s="261"/>
      <c r="FM39" s="261"/>
      <c r="FN39" s="93"/>
      <c r="FO39" s="262" t="s">
        <v>9</v>
      </c>
      <c r="FP39" s="262"/>
      <c r="FQ39" s="266"/>
      <c r="FR39" s="266"/>
      <c r="FS39" s="266"/>
      <c r="FT39" s="260" t="s">
        <v>9</v>
      </c>
      <c r="FU39" s="260"/>
      <c r="FV39" s="261"/>
      <c r="FW39" s="261"/>
      <c r="FX39" s="261"/>
      <c r="FY39" s="261"/>
      <c r="FZ39" s="261"/>
      <c r="GA39" s="261"/>
      <c r="GB39" s="261"/>
      <c r="GC39" s="261"/>
      <c r="GD39" s="261"/>
      <c r="GE39" s="261"/>
      <c r="GF39" s="261"/>
      <c r="GG39" s="261"/>
      <c r="GH39" s="262">
        <v>20</v>
      </c>
      <c r="GI39" s="262"/>
      <c r="GJ39" s="262"/>
      <c r="GK39" s="262"/>
      <c r="GL39" s="263"/>
      <c r="GM39" s="263"/>
      <c r="GN39" s="263"/>
      <c r="GP39" s="94" t="s">
        <v>153</v>
      </c>
      <c r="GQ39" s="94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</row>
    <row r="40" spans="24:256" s="81" customFormat="1" ht="11.25" customHeight="1">
      <c r="X40" s="264" t="s">
        <v>10</v>
      </c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V40" s="264" t="s">
        <v>152</v>
      </c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95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DC40" s="264" t="s">
        <v>10</v>
      </c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95"/>
      <c r="DY40" s="264" t="s">
        <v>152</v>
      </c>
      <c r="DZ40" s="264"/>
      <c r="EA40" s="264"/>
      <c r="EB40" s="264"/>
      <c r="EC40" s="264"/>
      <c r="ED40" s="264"/>
      <c r="EE40" s="264"/>
      <c r="EF40" s="264"/>
      <c r="EG40" s="264"/>
      <c r="EH40" s="264"/>
      <c r="EI40" s="264"/>
      <c r="EJ40" s="264"/>
      <c r="EK40" s="264"/>
      <c r="EL40" s="264"/>
      <c r="EM40" s="264"/>
      <c r="EN40" s="95"/>
      <c r="EP40" s="264" t="s">
        <v>11</v>
      </c>
      <c r="EQ40" s="264"/>
      <c r="ER40" s="264"/>
      <c r="ES40" s="264"/>
      <c r="ET40" s="264"/>
      <c r="EU40" s="264"/>
      <c r="EV40" s="264"/>
      <c r="EW40" s="264"/>
      <c r="EX40" s="264"/>
      <c r="EY40" s="264"/>
      <c r="EZ40" s="264"/>
      <c r="FA40" s="264"/>
      <c r="FB40" s="264"/>
      <c r="FC40" s="264"/>
      <c r="FD40" s="264"/>
      <c r="FE40" s="264"/>
      <c r="FF40" s="264"/>
      <c r="FG40" s="264"/>
      <c r="FH40" s="264"/>
      <c r="FI40" s="264"/>
      <c r="FJ40" s="264"/>
      <c r="FK40" s="264"/>
      <c r="FL40" s="264"/>
      <c r="FM40" s="264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spans="86:256" s="78" customFormat="1" ht="12"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93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61"/>
      <c r="EN41" s="93"/>
      <c r="EP41" s="261"/>
      <c r="EQ41" s="261"/>
      <c r="ER41" s="261"/>
      <c r="ES41" s="261"/>
      <c r="ET41" s="261"/>
      <c r="EU41" s="261"/>
      <c r="EV41" s="261"/>
      <c r="EW41" s="261"/>
      <c r="EX41" s="261"/>
      <c r="EY41" s="261"/>
      <c r="EZ41" s="261"/>
      <c r="FA41" s="261"/>
      <c r="FB41" s="261"/>
      <c r="FC41" s="261"/>
      <c r="FD41" s="261"/>
      <c r="FE41" s="261"/>
      <c r="FF41" s="261"/>
      <c r="FG41" s="261"/>
      <c r="FH41" s="261"/>
      <c r="FI41" s="261"/>
      <c r="FJ41" s="261"/>
      <c r="FK41" s="261"/>
      <c r="FL41" s="261"/>
      <c r="FM41" s="261"/>
      <c r="FN41" s="93"/>
      <c r="FO41" s="262" t="s">
        <v>9</v>
      </c>
      <c r="FP41" s="262"/>
      <c r="FQ41" s="266"/>
      <c r="FR41" s="266"/>
      <c r="FS41" s="266"/>
      <c r="FT41" s="260" t="s">
        <v>9</v>
      </c>
      <c r="FU41" s="260"/>
      <c r="FV41" s="261"/>
      <c r="FW41" s="261"/>
      <c r="FX41" s="261"/>
      <c r="FY41" s="261"/>
      <c r="FZ41" s="261"/>
      <c r="GA41" s="261"/>
      <c r="GB41" s="261"/>
      <c r="GC41" s="261"/>
      <c r="GD41" s="261"/>
      <c r="GE41" s="261"/>
      <c r="GF41" s="261"/>
      <c r="GG41" s="261"/>
      <c r="GH41" s="262">
        <v>20</v>
      </c>
      <c r="GI41" s="262"/>
      <c r="GJ41" s="262"/>
      <c r="GK41" s="262"/>
      <c r="GL41" s="263"/>
      <c r="GM41" s="263"/>
      <c r="GN41" s="263"/>
      <c r="GP41" s="94" t="s">
        <v>153</v>
      </c>
      <c r="GQ41" s="94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</row>
    <row r="42" spans="107:256" s="81" customFormat="1" ht="12.75" customHeight="1">
      <c r="DC42" s="264" t="s">
        <v>10</v>
      </c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95"/>
      <c r="DY42" s="264" t="s">
        <v>152</v>
      </c>
      <c r="DZ42" s="264"/>
      <c r="EA42" s="264"/>
      <c r="EB42" s="264"/>
      <c r="EC42" s="264"/>
      <c r="ED42" s="264"/>
      <c r="EE42" s="264"/>
      <c r="EF42" s="264"/>
      <c r="EG42" s="264"/>
      <c r="EH42" s="264"/>
      <c r="EI42" s="264"/>
      <c r="EJ42" s="264"/>
      <c r="EK42" s="264"/>
      <c r="EL42" s="264"/>
      <c r="EM42" s="264"/>
      <c r="EN42" s="95"/>
      <c r="EP42" s="264" t="s">
        <v>11</v>
      </c>
      <c r="EQ42" s="264"/>
      <c r="ER42" s="264"/>
      <c r="ES42" s="264"/>
      <c r="ET42" s="264"/>
      <c r="EU42" s="264"/>
      <c r="EV42" s="264"/>
      <c r="EW42" s="264"/>
      <c r="EX42" s="264"/>
      <c r="EY42" s="264"/>
      <c r="EZ42" s="264"/>
      <c r="FA42" s="264"/>
      <c r="FB42" s="264"/>
      <c r="FC42" s="264"/>
      <c r="FD42" s="264"/>
      <c r="FE42" s="264"/>
      <c r="FF42" s="264"/>
      <c r="FG42" s="264"/>
      <c r="FH42" s="264"/>
      <c r="FI42" s="264"/>
      <c r="FJ42" s="264"/>
      <c r="FK42" s="264"/>
      <c r="FL42" s="264"/>
      <c r="FM42" s="264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201:256" s="79" customFormat="1" ht="12.75"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201:256" s="79" customFormat="1" ht="12.75"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201:256" s="79" customFormat="1" ht="12.75"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201:256" s="79" customFormat="1" ht="12.75"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201:256" s="79" customFormat="1" ht="12.75"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201:256" s="79" customFormat="1" ht="12.75"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201:256" s="79" customFormat="1" ht="12.75"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201:256" s="79" customFormat="1" ht="12.75"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</row>
    <row r="51" spans="201:256" s="79" customFormat="1" ht="12.75"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201:256" s="79" customFormat="1" ht="12.75"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201:256" s="79" customFormat="1" ht="12.75"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</row>
    <row r="54" spans="201:256" s="79" customFormat="1" ht="12.75"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</row>
    <row r="55" spans="201:256" s="79" customFormat="1" ht="12.75"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</row>
    <row r="56" spans="201:256" s="79" customFormat="1" ht="12.75"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</row>
    <row r="57" spans="201:256" s="79" customFormat="1" ht="12.75"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</row>
    <row r="58" spans="201:256" s="79" customFormat="1" ht="12.75"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</row>
    <row r="59" spans="201:256" s="79" customFormat="1" ht="12.75"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</row>
    <row r="60" spans="201:256" s="79" customFormat="1" ht="12.75"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</row>
    <row r="61" spans="201:256" s="79" customFormat="1" ht="12.75"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</row>
    <row r="62" spans="201:256" s="79" customFormat="1" ht="12.75"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</row>
    <row r="63" spans="201:256" s="79" customFormat="1" ht="12.75"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</row>
    <row r="64" spans="201:256" s="79" customFormat="1" ht="12.75"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</row>
    <row r="65" spans="201:256" s="79" customFormat="1" ht="12.75"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</row>
    <row r="66" spans="201:256" s="79" customFormat="1" ht="12.75"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</row>
    <row r="67" spans="201:256" s="79" customFormat="1" ht="12.75"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</row>
    <row r="68" spans="201:256" s="79" customFormat="1" ht="12.75"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</row>
    <row r="69" spans="201:256" s="79" customFormat="1" ht="12.75"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201:256" s="79" customFormat="1" ht="12.75"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201:256" s="79" customFormat="1" ht="12.75"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201:256" s="79" customFormat="1" ht="12.75"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</row>
    <row r="73" spans="201:256" s="79" customFormat="1" ht="12.75"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</row>
    <row r="74" spans="201:256" s="79" customFormat="1" ht="12.75"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</row>
    <row r="75" spans="201:256" s="79" customFormat="1" ht="12.75"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</row>
    <row r="76" spans="201:256" s="79" customFormat="1" ht="12.75"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</row>
    <row r="77" spans="201:256" s="79" customFormat="1" ht="12.75"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</row>
    <row r="78" spans="201:256" s="79" customFormat="1" ht="12.75"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</row>
    <row r="79" spans="201:256" s="79" customFormat="1" ht="12.75"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  <c r="IS79" s="84"/>
      <c r="IT79" s="84"/>
      <c r="IU79" s="84"/>
      <c r="IV79" s="84"/>
    </row>
    <row r="80" spans="201:256" s="79" customFormat="1" ht="12.75"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</row>
    <row r="81" spans="201:256" s="79" customFormat="1" ht="12.75"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</row>
    <row r="82" spans="201:256" s="79" customFormat="1" ht="12.75"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</row>
    <row r="83" spans="201:256" s="79" customFormat="1" ht="12.75"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</row>
    <row r="84" spans="201:256" s="79" customFormat="1" ht="12.75"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</row>
    <row r="85" spans="201:256" s="79" customFormat="1" ht="12.75"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</row>
    <row r="86" spans="201:256" s="79" customFormat="1" ht="12.75"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</row>
    <row r="87" spans="201:256" s="79" customFormat="1" ht="12.75"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</row>
    <row r="88" spans="201:256" s="79" customFormat="1" ht="12.75"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</row>
    <row r="89" spans="201:256" s="79" customFormat="1" ht="12.75"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</row>
    <row r="90" spans="201:256" s="79" customFormat="1" ht="12.75"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</row>
    <row r="91" spans="201:256" s="79" customFormat="1" ht="12.75"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</row>
    <row r="92" spans="201:256" s="79" customFormat="1" ht="12.75"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</row>
    <row r="93" spans="201:256" s="79" customFormat="1" ht="12.75"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</row>
    <row r="94" spans="201:256" s="79" customFormat="1" ht="12.75"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</row>
    <row r="95" spans="201:256" s="79" customFormat="1" ht="12.75"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</row>
    <row r="96" spans="201:256" s="79" customFormat="1" ht="12.75"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  <c r="IU96" s="84"/>
      <c r="IV96" s="84"/>
    </row>
    <row r="97" spans="201:256" s="79" customFormat="1" ht="12.75"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  <c r="IU97" s="84"/>
      <c r="IV97" s="84"/>
    </row>
    <row r="98" spans="201:256" s="79" customFormat="1" ht="12.75"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</row>
    <row r="99" spans="201:256" s="79" customFormat="1" ht="12.75"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</row>
    <row r="100" spans="201:256" s="79" customFormat="1" ht="12.75"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</row>
    <row r="101" spans="201:256" s="79" customFormat="1" ht="12.75"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</row>
    <row r="102" spans="201:256" s="79" customFormat="1" ht="12.75"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</row>
    <row r="103" spans="201:256" s="79" customFormat="1" ht="12.75"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  <c r="IV103" s="84"/>
    </row>
    <row r="104" spans="201:256" s="79" customFormat="1" ht="12.75"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</row>
    <row r="105" spans="201:256" s="79" customFormat="1" ht="12.75"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  <c r="IU105" s="84"/>
      <c r="IV105" s="84"/>
    </row>
    <row r="106" spans="201:256" s="79" customFormat="1" ht="12.75"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</row>
    <row r="107" spans="201:256" s="79" customFormat="1" ht="12.75"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</row>
    <row r="108" spans="201:256" s="79" customFormat="1" ht="12.75"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</row>
    <row r="109" spans="201:256" s="79" customFormat="1" ht="12.75"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  <c r="IU109" s="84"/>
      <c r="IV109" s="84"/>
    </row>
    <row r="110" spans="201:256" s="79" customFormat="1" ht="12.75"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  <c r="IU110" s="84"/>
      <c r="IV110" s="84"/>
    </row>
    <row r="111" spans="201:256" s="79" customFormat="1" ht="12.75"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  <c r="IU111" s="84"/>
      <c r="IV111" s="84"/>
    </row>
    <row r="112" spans="201:256" s="79" customFormat="1" ht="12.75"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201:256" s="79" customFormat="1" ht="12.75"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201:256" s="79" customFormat="1" ht="12.75"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  <c r="IU114" s="84"/>
      <c r="IV114" s="84"/>
    </row>
    <row r="115" spans="201:256" s="79" customFormat="1" ht="12.75"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  <c r="IU115" s="84"/>
      <c r="IV115" s="84"/>
    </row>
    <row r="116" spans="201:256" s="79" customFormat="1" ht="12.75"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  <c r="IU116" s="84"/>
      <c r="IV116" s="84"/>
    </row>
    <row r="117" spans="201:256" s="79" customFormat="1" ht="12.75"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  <c r="IU117" s="84"/>
      <c r="IV117" s="84"/>
    </row>
    <row r="118" spans="201:256" s="79" customFormat="1" ht="12.75"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</row>
    <row r="119" spans="201:256" s="79" customFormat="1" ht="12.75"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</row>
    <row r="120" spans="201:256" s="79" customFormat="1" ht="12.75"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  <c r="IU120" s="84"/>
      <c r="IV120" s="84"/>
    </row>
    <row r="121" spans="201:256" s="79" customFormat="1" ht="12.75"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  <c r="IU121" s="84"/>
      <c r="IV121" s="84"/>
    </row>
    <row r="122" spans="201:256" s="79" customFormat="1" ht="12.75"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  <c r="IU122" s="84"/>
      <c r="IV122" s="84"/>
    </row>
    <row r="123" spans="201:256" s="79" customFormat="1" ht="12.75"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  <c r="IU123" s="84"/>
      <c r="IV123" s="84"/>
    </row>
    <row r="124" spans="201:256" s="79" customFormat="1" ht="12.75"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  <c r="IU124" s="84"/>
      <c r="IV124" s="84"/>
    </row>
    <row r="125" spans="201:256" s="79" customFormat="1" ht="12.75"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4"/>
      <c r="IT125" s="84"/>
      <c r="IU125" s="84"/>
      <c r="IV125" s="84"/>
    </row>
    <row r="126" spans="201:256" s="79" customFormat="1" ht="12.75"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</row>
    <row r="127" spans="201:256" s="79" customFormat="1" ht="12.75"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</row>
    <row r="128" spans="201:256" s="79" customFormat="1" ht="12.75"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</row>
    <row r="129" spans="201:256" s="79" customFormat="1" ht="12.75"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  <c r="IU129" s="84"/>
      <c r="IV129" s="84"/>
    </row>
    <row r="130" spans="201:256" s="79" customFormat="1" ht="12.75"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</row>
    <row r="131" spans="201:256" s="79" customFormat="1" ht="12.75"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</row>
    <row r="132" spans="201:256" s="79" customFormat="1" ht="12.75"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</row>
    <row r="133" spans="201:256" s="79" customFormat="1" ht="12.75"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</row>
    <row r="134" spans="201:256" s="79" customFormat="1" ht="12.75"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</row>
    <row r="135" spans="201:256" s="79" customFormat="1" ht="12.75"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</row>
    <row r="136" spans="201:256" s="79" customFormat="1" ht="12.75"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</row>
    <row r="137" spans="201:256" s="79" customFormat="1" ht="12.75"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</row>
    <row r="138" spans="201:256" s="79" customFormat="1" ht="12.75"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</row>
    <row r="139" spans="201:256" s="79" customFormat="1" ht="12.75"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</row>
    <row r="140" spans="201:256" s="79" customFormat="1" ht="12.75"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</row>
    <row r="141" spans="201:256" s="79" customFormat="1" ht="12.75"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</row>
    <row r="142" spans="201:256" s="79" customFormat="1" ht="12.75"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</row>
    <row r="143" spans="201:256" s="79" customFormat="1" ht="12.75"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</row>
    <row r="144" spans="201:256" s="79" customFormat="1" ht="12.75"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</row>
    <row r="145" spans="201:256" s="79" customFormat="1" ht="12.75"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</row>
    <row r="146" spans="201:256" s="79" customFormat="1" ht="12.75"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  <c r="IU146" s="84"/>
      <c r="IV146" s="84"/>
    </row>
    <row r="147" spans="201:256" s="79" customFormat="1" ht="12.75"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  <c r="IU147" s="84"/>
      <c r="IV147" s="84"/>
    </row>
    <row r="148" spans="201:256" s="79" customFormat="1" ht="12.75"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  <c r="IU148" s="84"/>
      <c r="IV148" s="84"/>
    </row>
    <row r="149" spans="201:256" s="79" customFormat="1" ht="12.75"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  <c r="IU149" s="84"/>
      <c r="IV149" s="84"/>
    </row>
    <row r="150" spans="201:256" s="79" customFormat="1" ht="12.75"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  <c r="IU150" s="84"/>
      <c r="IV150" s="84"/>
    </row>
    <row r="151" spans="201:256" s="79" customFormat="1" ht="12.75"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  <c r="IU151" s="84"/>
      <c r="IV151" s="84"/>
    </row>
    <row r="152" spans="201:256" s="79" customFormat="1" ht="12.75"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  <c r="IU152" s="84"/>
      <c r="IV152" s="84"/>
    </row>
    <row r="153" spans="201:256" s="79" customFormat="1" ht="12.75"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  <c r="IU153" s="84"/>
      <c r="IV153" s="84"/>
    </row>
    <row r="154" spans="201:256" s="79" customFormat="1" ht="12.75"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  <c r="IU154" s="84"/>
      <c r="IV154" s="84"/>
    </row>
    <row r="155" spans="201:256" s="79" customFormat="1" ht="12.75"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</row>
    <row r="156" spans="201:256" s="79" customFormat="1" ht="12.75"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  <c r="IU156" s="84"/>
      <c r="IV156" s="84"/>
    </row>
    <row r="157" spans="201:256" s="79" customFormat="1" ht="12.75"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  <c r="IU157" s="84"/>
      <c r="IV157" s="84"/>
    </row>
    <row r="158" spans="201:256" s="79" customFormat="1" ht="12.75"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  <c r="IV158" s="84"/>
    </row>
    <row r="159" spans="201:256" s="79" customFormat="1" ht="12.75"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</row>
    <row r="160" spans="201:256" s="79" customFormat="1" ht="12.75"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  <c r="IV160" s="84"/>
    </row>
    <row r="161" spans="201:256" s="79" customFormat="1" ht="12.75"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  <c r="IV161" s="84"/>
    </row>
    <row r="162" spans="201:256" s="79" customFormat="1" ht="12.75"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</row>
    <row r="163" spans="201:256" s="79" customFormat="1" ht="12.75"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</row>
    <row r="164" spans="201:256" s="79" customFormat="1" ht="12.75"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</row>
    <row r="165" spans="201:256" s="79" customFormat="1" ht="12.75"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</row>
    <row r="166" spans="201:256" s="79" customFormat="1" ht="12.75"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</row>
    <row r="167" spans="201:256" s="79" customFormat="1" ht="12.75"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</row>
    <row r="168" spans="201:256" s="79" customFormat="1" ht="12.75"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  <c r="IU168" s="84"/>
      <c r="IV168" s="84"/>
    </row>
    <row r="169" spans="201:256" s="79" customFormat="1" ht="12.75"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  <c r="IU169" s="84"/>
      <c r="IV169" s="84"/>
    </row>
    <row r="170" spans="201:256" s="79" customFormat="1" ht="12.75"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</row>
    <row r="171" spans="201:256" s="79" customFormat="1" ht="12.75"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  <c r="IU171" s="84"/>
      <c r="IV171" s="84"/>
    </row>
    <row r="172" spans="201:256" s="79" customFormat="1" ht="12.75"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  <c r="IU172" s="84"/>
      <c r="IV172" s="84"/>
    </row>
    <row r="173" spans="201:256" s="79" customFormat="1" ht="12.75"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  <c r="IU173" s="84"/>
      <c r="IV173" s="84"/>
    </row>
    <row r="174" spans="201:256" s="79" customFormat="1" ht="12.75"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  <c r="IU174" s="84"/>
      <c r="IV174" s="84"/>
    </row>
    <row r="175" spans="201:256" s="79" customFormat="1" ht="12.75"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  <c r="IU175" s="84"/>
      <c r="IV175" s="84"/>
    </row>
    <row r="176" spans="201:256" s="79" customFormat="1" ht="12.75"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  <c r="IS176" s="84"/>
      <c r="IT176" s="84"/>
      <c r="IU176" s="84"/>
      <c r="IV176" s="84"/>
    </row>
    <row r="177" spans="201:256" s="79" customFormat="1" ht="12.75"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  <c r="IS177" s="84"/>
      <c r="IT177" s="84"/>
      <c r="IU177" s="84"/>
      <c r="IV177" s="84"/>
    </row>
    <row r="178" spans="201:256" s="79" customFormat="1" ht="12.75"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  <c r="IU178" s="84"/>
      <c r="IV178" s="84"/>
    </row>
    <row r="179" spans="201:256" s="79" customFormat="1" ht="12.75"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  <c r="IU179" s="84"/>
      <c r="IV179" s="84"/>
    </row>
    <row r="180" spans="201:256" s="79" customFormat="1" ht="12.75"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  <c r="IU180" s="84"/>
      <c r="IV180" s="84"/>
    </row>
    <row r="181" spans="201:256" s="79" customFormat="1" ht="12.75"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  <c r="IU181" s="84"/>
      <c r="IV181" s="84"/>
    </row>
    <row r="182" spans="201:256" s="79" customFormat="1" ht="12.75"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  <c r="IU182" s="84"/>
      <c r="IV182" s="84"/>
    </row>
    <row r="183" spans="201:256" s="79" customFormat="1" ht="12.75"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  <c r="IU183" s="84"/>
      <c r="IV183" s="84"/>
    </row>
    <row r="184" spans="201:256" s="79" customFormat="1" ht="12.75"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  <c r="IU184" s="84"/>
      <c r="IV184" s="84"/>
    </row>
    <row r="185" spans="201:256" s="79" customFormat="1" ht="12.75"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  <c r="IS185" s="84"/>
      <c r="IT185" s="84"/>
      <c r="IU185" s="84"/>
      <c r="IV185" s="84"/>
    </row>
    <row r="186" spans="201:256" s="79" customFormat="1" ht="12.75"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  <c r="IU186" s="84"/>
      <c r="IV186" s="84"/>
    </row>
    <row r="187" spans="201:256" s="79" customFormat="1" ht="12.75"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  <c r="IU187" s="84"/>
      <c r="IV187" s="84"/>
    </row>
    <row r="188" spans="201:256" s="79" customFormat="1" ht="12.75"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  <c r="IS188" s="84"/>
      <c r="IT188" s="84"/>
      <c r="IU188" s="84"/>
      <c r="IV188" s="84"/>
    </row>
    <row r="189" spans="201:256" s="79" customFormat="1" ht="12.75"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  <c r="IU189" s="84"/>
      <c r="IV189" s="84"/>
    </row>
    <row r="190" spans="201:256" s="79" customFormat="1" ht="12.75"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4"/>
      <c r="IT190" s="84"/>
      <c r="IU190" s="84"/>
      <c r="IV190" s="84"/>
    </row>
    <row r="191" spans="201:256" s="79" customFormat="1" ht="12.75"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  <c r="IS191" s="84"/>
      <c r="IT191" s="84"/>
      <c r="IU191" s="84"/>
      <c r="IV191" s="84"/>
    </row>
    <row r="192" spans="201:256" s="79" customFormat="1" ht="12.75"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  <c r="IU192" s="84"/>
      <c r="IV192" s="84"/>
    </row>
    <row r="193" spans="201:256" s="79" customFormat="1" ht="12.75"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4"/>
      <c r="IT193" s="84"/>
      <c r="IU193" s="84"/>
      <c r="IV193" s="84"/>
    </row>
    <row r="194" spans="201:256" s="79" customFormat="1" ht="12.75"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  <c r="IU194" s="84"/>
      <c r="IV194" s="84"/>
    </row>
    <row r="195" spans="201:256" s="79" customFormat="1" ht="12.75"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  <c r="IU195" s="84"/>
      <c r="IV195" s="84"/>
    </row>
    <row r="196" spans="201:256" s="79" customFormat="1" ht="12.75"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  <c r="IU196" s="84"/>
      <c r="IV196" s="84"/>
    </row>
    <row r="197" spans="201:256" s="79" customFormat="1" ht="12.75"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  <c r="IU197" s="84"/>
      <c r="IV197" s="84"/>
    </row>
    <row r="198" spans="201:256" s="79" customFormat="1" ht="12.75"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  <c r="IS198" s="84"/>
      <c r="IT198" s="84"/>
      <c r="IU198" s="84"/>
      <c r="IV198" s="84"/>
    </row>
    <row r="199" spans="201:256" s="79" customFormat="1" ht="12.75"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  <c r="IS199" s="84"/>
      <c r="IT199" s="84"/>
      <c r="IU199" s="84"/>
      <c r="IV199" s="84"/>
    </row>
    <row r="200" spans="201:256" s="79" customFormat="1" ht="12.75"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  <c r="IU200" s="84"/>
      <c r="IV200" s="84"/>
    </row>
    <row r="201" spans="201:256" s="79" customFormat="1" ht="12.75"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  <c r="IU201" s="84"/>
      <c r="IV201" s="84"/>
    </row>
    <row r="202" spans="201:256" s="79" customFormat="1" ht="12.75"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  <c r="IS202" s="84"/>
      <c r="IT202" s="84"/>
      <c r="IU202" s="84"/>
      <c r="IV202" s="84"/>
    </row>
    <row r="203" spans="201:256" s="79" customFormat="1" ht="12.75"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  <c r="IU203" s="84"/>
      <c r="IV203" s="84"/>
    </row>
    <row r="204" spans="201:256" s="79" customFormat="1" ht="12.75"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  <c r="IU204" s="84"/>
      <c r="IV204" s="84"/>
    </row>
    <row r="205" spans="201:256" s="79" customFormat="1" ht="12.75"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4"/>
      <c r="IH205" s="84"/>
      <c r="II205" s="84"/>
      <c r="IJ205" s="84"/>
      <c r="IK205" s="84"/>
      <c r="IL205" s="84"/>
      <c r="IM205" s="84"/>
      <c r="IN205" s="84"/>
      <c r="IO205" s="84"/>
      <c r="IP205" s="84"/>
      <c r="IQ205" s="84"/>
      <c r="IR205" s="84"/>
      <c r="IS205" s="84"/>
      <c r="IT205" s="84"/>
      <c r="IU205" s="84"/>
      <c r="IV205" s="84"/>
    </row>
    <row r="206" spans="201:256" s="79" customFormat="1" ht="12.75"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  <c r="IU206" s="84"/>
      <c r="IV206" s="84"/>
    </row>
    <row r="207" spans="201:256" s="79" customFormat="1" ht="12.75"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4"/>
      <c r="IS207" s="84"/>
      <c r="IT207" s="84"/>
      <c r="IU207" s="84"/>
      <c r="IV207" s="84"/>
    </row>
    <row r="208" spans="201:256" s="79" customFormat="1" ht="12.75"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4"/>
      <c r="IT208" s="84"/>
      <c r="IU208" s="84"/>
      <c r="IV208" s="84"/>
    </row>
    <row r="209" spans="201:256" s="79" customFormat="1" ht="12.75"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  <c r="IS209" s="84"/>
      <c r="IT209" s="84"/>
      <c r="IU209" s="84"/>
      <c r="IV209" s="84"/>
    </row>
    <row r="210" spans="201:256" s="79" customFormat="1" ht="12.75"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  <c r="IU210" s="84"/>
      <c r="IV210" s="84"/>
    </row>
    <row r="211" spans="201:256" s="79" customFormat="1" ht="12.75"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  <c r="IS211" s="84"/>
      <c r="IT211" s="84"/>
      <c r="IU211" s="84"/>
      <c r="IV211" s="84"/>
    </row>
    <row r="212" spans="201:256" s="79" customFormat="1" ht="12.75"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4"/>
      <c r="IH212" s="84"/>
      <c r="II212" s="84"/>
      <c r="IJ212" s="84"/>
      <c r="IK212" s="84"/>
      <c r="IL212" s="84"/>
      <c r="IM212" s="84"/>
      <c r="IN212" s="84"/>
      <c r="IO212" s="84"/>
      <c r="IP212" s="84"/>
      <c r="IQ212" s="84"/>
      <c r="IR212" s="84"/>
      <c r="IS212" s="84"/>
      <c r="IT212" s="84"/>
      <c r="IU212" s="84"/>
      <c r="IV212" s="84"/>
    </row>
    <row r="213" spans="201:256" s="79" customFormat="1" ht="12.75"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  <c r="IS213" s="84"/>
      <c r="IT213" s="84"/>
      <c r="IU213" s="84"/>
      <c r="IV213" s="84"/>
    </row>
    <row r="214" spans="201:256" s="79" customFormat="1" ht="12.75"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4"/>
      <c r="IH214" s="84"/>
      <c r="II214" s="84"/>
      <c r="IJ214" s="84"/>
      <c r="IK214" s="84"/>
      <c r="IL214" s="84"/>
      <c r="IM214" s="84"/>
      <c r="IN214" s="84"/>
      <c r="IO214" s="84"/>
      <c r="IP214" s="84"/>
      <c r="IQ214" s="84"/>
      <c r="IR214" s="84"/>
      <c r="IS214" s="84"/>
      <c r="IT214" s="84"/>
      <c r="IU214" s="84"/>
      <c r="IV214" s="84"/>
    </row>
    <row r="215" spans="201:256" s="79" customFormat="1" ht="12.75"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4"/>
      <c r="IT215" s="84"/>
      <c r="IU215" s="84"/>
      <c r="IV215" s="84"/>
    </row>
    <row r="216" spans="201:256" s="79" customFormat="1" ht="12.75"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  <c r="IU216" s="84"/>
      <c r="IV216" s="84"/>
    </row>
    <row r="217" spans="201:256" s="79" customFormat="1" ht="12.75"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4"/>
      <c r="HF217" s="84"/>
      <c r="HG217" s="84"/>
      <c r="HH217" s="8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4"/>
      <c r="IH217" s="84"/>
      <c r="II217" s="84"/>
      <c r="IJ217" s="84"/>
      <c r="IK217" s="84"/>
      <c r="IL217" s="84"/>
      <c r="IM217" s="84"/>
      <c r="IN217" s="84"/>
      <c r="IO217" s="84"/>
      <c r="IP217" s="84"/>
      <c r="IQ217" s="84"/>
      <c r="IR217" s="84"/>
      <c r="IS217" s="84"/>
      <c r="IT217" s="84"/>
      <c r="IU217" s="84"/>
      <c r="IV217" s="84"/>
    </row>
    <row r="218" spans="201:256" s="79" customFormat="1" ht="12.75"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  <c r="IS218" s="84"/>
      <c r="IT218" s="84"/>
      <c r="IU218" s="84"/>
      <c r="IV218" s="84"/>
    </row>
    <row r="219" spans="201:256" s="79" customFormat="1" ht="12.75"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  <c r="IU219" s="84"/>
      <c r="IV219" s="84"/>
    </row>
    <row r="220" spans="201:256" s="79" customFormat="1" ht="12.75"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  <c r="IS220" s="84"/>
      <c r="IT220" s="84"/>
      <c r="IU220" s="84"/>
      <c r="IV220" s="84"/>
    </row>
    <row r="221" spans="201:256" s="79" customFormat="1" ht="12.75"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  <c r="IU221" s="84"/>
      <c r="IV221" s="84"/>
    </row>
    <row r="222" spans="201:256" s="79" customFormat="1" ht="12.75"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  <c r="IS222" s="84"/>
      <c r="IT222" s="84"/>
      <c r="IU222" s="84"/>
      <c r="IV222" s="84"/>
    </row>
    <row r="223" spans="201:256" s="79" customFormat="1" ht="12.75"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  <c r="IS223" s="84"/>
      <c r="IT223" s="84"/>
      <c r="IU223" s="84"/>
      <c r="IV223" s="84"/>
    </row>
    <row r="224" spans="201:256" s="79" customFormat="1" ht="12.75"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  <c r="IU224" s="84"/>
      <c r="IV224" s="84"/>
    </row>
    <row r="225" spans="201:256" s="79" customFormat="1" ht="12.75"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4"/>
      <c r="IH225" s="84"/>
      <c r="II225" s="84"/>
      <c r="IJ225" s="84"/>
      <c r="IK225" s="84"/>
      <c r="IL225" s="84"/>
      <c r="IM225" s="84"/>
      <c r="IN225" s="84"/>
      <c r="IO225" s="84"/>
      <c r="IP225" s="84"/>
      <c r="IQ225" s="84"/>
      <c r="IR225" s="84"/>
      <c r="IS225" s="84"/>
      <c r="IT225" s="84"/>
      <c r="IU225" s="84"/>
      <c r="IV225" s="84"/>
    </row>
    <row r="226" spans="201:256" s="79" customFormat="1" ht="12.75"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4"/>
      <c r="IH226" s="84"/>
      <c r="II226" s="84"/>
      <c r="IJ226" s="84"/>
      <c r="IK226" s="84"/>
      <c r="IL226" s="84"/>
      <c r="IM226" s="84"/>
      <c r="IN226" s="84"/>
      <c r="IO226" s="84"/>
      <c r="IP226" s="84"/>
      <c r="IQ226" s="84"/>
      <c r="IR226" s="84"/>
      <c r="IS226" s="84"/>
      <c r="IT226" s="84"/>
      <c r="IU226" s="84"/>
      <c r="IV226" s="84"/>
    </row>
    <row r="227" spans="201:256" s="79" customFormat="1" ht="12.75"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4"/>
      <c r="IH227" s="84"/>
      <c r="II227" s="84"/>
      <c r="IJ227" s="84"/>
      <c r="IK227" s="84"/>
      <c r="IL227" s="84"/>
      <c r="IM227" s="84"/>
      <c r="IN227" s="84"/>
      <c r="IO227" s="84"/>
      <c r="IP227" s="84"/>
      <c r="IQ227" s="84"/>
      <c r="IR227" s="84"/>
      <c r="IS227" s="84"/>
      <c r="IT227" s="84"/>
      <c r="IU227" s="84"/>
      <c r="IV227" s="84"/>
    </row>
    <row r="228" spans="201:256" s="79" customFormat="1" ht="12.75"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4"/>
      <c r="IH228" s="84"/>
      <c r="II228" s="84"/>
      <c r="IJ228" s="84"/>
      <c r="IK228" s="84"/>
      <c r="IL228" s="84"/>
      <c r="IM228" s="84"/>
      <c r="IN228" s="84"/>
      <c r="IO228" s="84"/>
      <c r="IP228" s="84"/>
      <c r="IQ228" s="84"/>
      <c r="IR228" s="84"/>
      <c r="IS228" s="84"/>
      <c r="IT228" s="84"/>
      <c r="IU228" s="84"/>
      <c r="IV228" s="84"/>
    </row>
    <row r="229" spans="201:256" s="79" customFormat="1" ht="12.75"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4"/>
      <c r="IH229" s="84"/>
      <c r="II229" s="84"/>
      <c r="IJ229" s="84"/>
      <c r="IK229" s="84"/>
      <c r="IL229" s="84"/>
      <c r="IM229" s="84"/>
      <c r="IN229" s="84"/>
      <c r="IO229" s="84"/>
      <c r="IP229" s="84"/>
      <c r="IQ229" s="84"/>
      <c r="IR229" s="84"/>
      <c r="IS229" s="84"/>
      <c r="IT229" s="84"/>
      <c r="IU229" s="84"/>
      <c r="IV229" s="84"/>
    </row>
    <row r="230" spans="201:256" s="79" customFormat="1" ht="12.75"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4"/>
      <c r="IH230" s="84"/>
      <c r="II230" s="84"/>
      <c r="IJ230" s="84"/>
      <c r="IK230" s="84"/>
      <c r="IL230" s="84"/>
      <c r="IM230" s="84"/>
      <c r="IN230" s="84"/>
      <c r="IO230" s="84"/>
      <c r="IP230" s="84"/>
      <c r="IQ230" s="84"/>
      <c r="IR230" s="84"/>
      <c r="IS230" s="84"/>
      <c r="IT230" s="84"/>
      <c r="IU230" s="84"/>
      <c r="IV230" s="84"/>
    </row>
    <row r="231" spans="201:256" s="79" customFormat="1" ht="12.75"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4"/>
      <c r="IH231" s="84"/>
      <c r="II231" s="84"/>
      <c r="IJ231" s="84"/>
      <c r="IK231" s="84"/>
      <c r="IL231" s="84"/>
      <c r="IM231" s="84"/>
      <c r="IN231" s="84"/>
      <c r="IO231" s="84"/>
      <c r="IP231" s="84"/>
      <c r="IQ231" s="84"/>
      <c r="IR231" s="84"/>
      <c r="IS231" s="84"/>
      <c r="IT231" s="84"/>
      <c r="IU231" s="84"/>
      <c r="IV231" s="84"/>
    </row>
    <row r="232" spans="201:256" s="79" customFormat="1" ht="12.75"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4"/>
      <c r="IH232" s="84"/>
      <c r="II232" s="84"/>
      <c r="IJ232" s="84"/>
      <c r="IK232" s="84"/>
      <c r="IL232" s="84"/>
      <c r="IM232" s="84"/>
      <c r="IN232" s="84"/>
      <c r="IO232" s="84"/>
      <c r="IP232" s="84"/>
      <c r="IQ232" s="84"/>
      <c r="IR232" s="84"/>
      <c r="IS232" s="84"/>
      <c r="IT232" s="84"/>
      <c r="IU232" s="84"/>
      <c r="IV232" s="84"/>
    </row>
    <row r="233" spans="201:256" s="79" customFormat="1" ht="12.75"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4"/>
      <c r="HF233" s="84"/>
      <c r="HG233" s="84"/>
      <c r="HH233" s="84"/>
      <c r="HI233" s="84"/>
      <c r="HJ233" s="84"/>
      <c r="HK233" s="84"/>
      <c r="HL233" s="84"/>
      <c r="HM233" s="84"/>
      <c r="HN233" s="84"/>
      <c r="HO233" s="84"/>
      <c r="HP233" s="84"/>
      <c r="HQ233" s="84"/>
      <c r="HR233" s="84"/>
      <c r="HS233" s="84"/>
      <c r="HT233" s="84"/>
      <c r="HU233" s="84"/>
      <c r="HV233" s="84"/>
      <c r="HW233" s="84"/>
      <c r="HX233" s="84"/>
      <c r="HY233" s="84"/>
      <c r="HZ233" s="84"/>
      <c r="IA233" s="84"/>
      <c r="IB233" s="84"/>
      <c r="IC233" s="84"/>
      <c r="ID233" s="84"/>
      <c r="IE233" s="84"/>
      <c r="IF233" s="84"/>
      <c r="IG233" s="84"/>
      <c r="IH233" s="84"/>
      <c r="II233" s="84"/>
      <c r="IJ233" s="84"/>
      <c r="IK233" s="84"/>
      <c r="IL233" s="84"/>
      <c r="IM233" s="84"/>
      <c r="IN233" s="84"/>
      <c r="IO233" s="84"/>
      <c r="IP233" s="84"/>
      <c r="IQ233" s="84"/>
      <c r="IR233" s="84"/>
      <c r="IS233" s="84"/>
      <c r="IT233" s="84"/>
      <c r="IU233" s="84"/>
      <c r="IV233" s="84"/>
    </row>
    <row r="234" spans="201:256" s="79" customFormat="1" ht="12.75"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4"/>
      <c r="HF234" s="84"/>
      <c r="HG234" s="84"/>
      <c r="HH234" s="84"/>
      <c r="HI234" s="84"/>
      <c r="HJ234" s="84"/>
      <c r="HK234" s="84"/>
      <c r="HL234" s="84"/>
      <c r="HM234" s="84"/>
      <c r="HN234" s="84"/>
      <c r="HO234" s="84"/>
      <c r="HP234" s="84"/>
      <c r="HQ234" s="84"/>
      <c r="HR234" s="84"/>
      <c r="HS234" s="84"/>
      <c r="HT234" s="84"/>
      <c r="HU234" s="84"/>
      <c r="HV234" s="84"/>
      <c r="HW234" s="84"/>
      <c r="HX234" s="84"/>
      <c r="HY234" s="84"/>
      <c r="HZ234" s="84"/>
      <c r="IA234" s="84"/>
      <c r="IB234" s="84"/>
      <c r="IC234" s="84"/>
      <c r="ID234" s="84"/>
      <c r="IE234" s="84"/>
      <c r="IF234" s="84"/>
      <c r="IG234" s="84"/>
      <c r="IH234" s="84"/>
      <c r="II234" s="84"/>
      <c r="IJ234" s="84"/>
      <c r="IK234" s="84"/>
      <c r="IL234" s="84"/>
      <c r="IM234" s="84"/>
      <c r="IN234" s="84"/>
      <c r="IO234" s="84"/>
      <c r="IP234" s="84"/>
      <c r="IQ234" s="84"/>
      <c r="IR234" s="84"/>
      <c r="IS234" s="84"/>
      <c r="IT234" s="84"/>
      <c r="IU234" s="84"/>
      <c r="IV234" s="84"/>
    </row>
    <row r="235" spans="201:256" s="79" customFormat="1" ht="12.75"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4"/>
      <c r="IS235" s="84"/>
      <c r="IT235" s="84"/>
      <c r="IU235" s="84"/>
      <c r="IV235" s="84"/>
    </row>
    <row r="236" spans="201:256" s="79" customFormat="1" ht="12.75"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4"/>
      <c r="HF236" s="84"/>
      <c r="HG236" s="84"/>
      <c r="HH236" s="84"/>
      <c r="HI236" s="84"/>
      <c r="HJ236" s="84"/>
      <c r="HK236" s="84"/>
      <c r="HL236" s="84"/>
      <c r="HM236" s="84"/>
      <c r="HN236" s="84"/>
      <c r="HO236" s="84"/>
      <c r="HP236" s="84"/>
      <c r="HQ236" s="84"/>
      <c r="HR236" s="84"/>
      <c r="HS236" s="84"/>
      <c r="HT236" s="84"/>
      <c r="HU236" s="84"/>
      <c r="HV236" s="84"/>
      <c r="HW236" s="84"/>
      <c r="HX236" s="84"/>
      <c r="HY236" s="84"/>
      <c r="HZ236" s="84"/>
      <c r="IA236" s="84"/>
      <c r="IB236" s="84"/>
      <c r="IC236" s="84"/>
      <c r="ID236" s="84"/>
      <c r="IE236" s="84"/>
      <c r="IF236" s="84"/>
      <c r="IG236" s="84"/>
      <c r="IH236" s="84"/>
      <c r="II236" s="84"/>
      <c r="IJ236" s="84"/>
      <c r="IK236" s="84"/>
      <c r="IL236" s="84"/>
      <c r="IM236" s="84"/>
      <c r="IN236" s="84"/>
      <c r="IO236" s="84"/>
      <c r="IP236" s="84"/>
      <c r="IQ236" s="84"/>
      <c r="IR236" s="84"/>
      <c r="IS236" s="84"/>
      <c r="IT236" s="84"/>
      <c r="IU236" s="84"/>
      <c r="IV236" s="84"/>
    </row>
    <row r="237" spans="201:256" s="79" customFormat="1" ht="12.75">
      <c r="GS237" s="84"/>
      <c r="GT237" s="84"/>
      <c r="GU237" s="84"/>
      <c r="GV237" s="84"/>
      <c r="GW237" s="84"/>
      <c r="GX237" s="84"/>
      <c r="GY237" s="84"/>
      <c r="GZ237" s="84"/>
      <c r="HA237" s="84"/>
      <c r="HB237" s="84"/>
      <c r="HC237" s="84"/>
      <c r="HD237" s="84"/>
      <c r="HE237" s="84"/>
      <c r="HF237" s="84"/>
      <c r="HG237" s="84"/>
      <c r="HH237" s="84"/>
      <c r="HI237" s="84"/>
      <c r="HJ237" s="84"/>
      <c r="HK237" s="84"/>
      <c r="HL237" s="84"/>
      <c r="HM237" s="84"/>
      <c r="HN237" s="84"/>
      <c r="HO237" s="84"/>
      <c r="HP237" s="84"/>
      <c r="HQ237" s="84"/>
      <c r="HR237" s="84"/>
      <c r="HS237" s="84"/>
      <c r="HT237" s="84"/>
      <c r="HU237" s="84"/>
      <c r="HV237" s="84"/>
      <c r="HW237" s="84"/>
      <c r="HX237" s="84"/>
      <c r="HY237" s="84"/>
      <c r="HZ237" s="84"/>
      <c r="IA237" s="84"/>
      <c r="IB237" s="84"/>
      <c r="IC237" s="84"/>
      <c r="ID237" s="84"/>
      <c r="IE237" s="84"/>
      <c r="IF237" s="84"/>
      <c r="IG237" s="84"/>
      <c r="IH237" s="84"/>
      <c r="II237" s="84"/>
      <c r="IJ237" s="84"/>
      <c r="IK237" s="84"/>
      <c r="IL237" s="84"/>
      <c r="IM237" s="84"/>
      <c r="IN237" s="84"/>
      <c r="IO237" s="84"/>
      <c r="IP237" s="84"/>
      <c r="IQ237" s="84"/>
      <c r="IR237" s="84"/>
      <c r="IS237" s="84"/>
      <c r="IT237" s="84"/>
      <c r="IU237" s="84"/>
      <c r="IV237" s="84"/>
    </row>
    <row r="238" spans="201:256" s="79" customFormat="1" ht="12.75"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4"/>
      <c r="IH238" s="84"/>
      <c r="II238" s="84"/>
      <c r="IJ238" s="84"/>
      <c r="IK238" s="84"/>
      <c r="IL238" s="84"/>
      <c r="IM238" s="84"/>
      <c r="IN238" s="84"/>
      <c r="IO238" s="84"/>
      <c r="IP238" s="84"/>
      <c r="IQ238" s="84"/>
      <c r="IR238" s="84"/>
      <c r="IS238" s="84"/>
      <c r="IT238" s="84"/>
      <c r="IU238" s="84"/>
      <c r="IV238" s="84"/>
    </row>
    <row r="239" spans="201:256" s="79" customFormat="1" ht="12.75"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4"/>
      <c r="IT239" s="84"/>
      <c r="IU239" s="84"/>
      <c r="IV239" s="84"/>
    </row>
    <row r="240" spans="201:256" s="79" customFormat="1" ht="12.75"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  <c r="HN240" s="84"/>
      <c r="HO240" s="84"/>
      <c r="HP240" s="84"/>
      <c r="HQ240" s="84"/>
      <c r="HR240" s="84"/>
      <c r="HS240" s="84"/>
      <c r="HT240" s="84"/>
      <c r="HU240" s="84"/>
      <c r="HV240" s="84"/>
      <c r="HW240" s="84"/>
      <c r="HX240" s="84"/>
      <c r="HY240" s="84"/>
      <c r="HZ240" s="84"/>
      <c r="IA240" s="84"/>
      <c r="IB240" s="84"/>
      <c r="IC240" s="84"/>
      <c r="ID240" s="84"/>
      <c r="IE240" s="84"/>
      <c r="IF240" s="84"/>
      <c r="IG240" s="84"/>
      <c r="IH240" s="84"/>
      <c r="II240" s="84"/>
      <c r="IJ240" s="84"/>
      <c r="IK240" s="84"/>
      <c r="IL240" s="84"/>
      <c r="IM240" s="84"/>
      <c r="IN240" s="84"/>
      <c r="IO240" s="84"/>
      <c r="IP240" s="84"/>
      <c r="IQ240" s="84"/>
      <c r="IR240" s="84"/>
      <c r="IS240" s="84"/>
      <c r="IT240" s="84"/>
      <c r="IU240" s="84"/>
      <c r="IV240" s="84"/>
    </row>
    <row r="241" spans="201:256" s="79" customFormat="1" ht="12.75">
      <c r="GS241" s="84"/>
      <c r="GT241" s="84"/>
      <c r="GU241" s="84"/>
      <c r="GV241" s="84"/>
      <c r="GW241" s="84"/>
      <c r="GX241" s="84"/>
      <c r="GY241" s="84"/>
      <c r="GZ241" s="84"/>
      <c r="HA241" s="84"/>
      <c r="HB241" s="84"/>
      <c r="HC241" s="84"/>
      <c r="HD241" s="84"/>
      <c r="HE241" s="84"/>
      <c r="HF241" s="84"/>
      <c r="HG241" s="84"/>
      <c r="HH241" s="84"/>
      <c r="HI241" s="84"/>
      <c r="HJ241" s="84"/>
      <c r="HK241" s="84"/>
      <c r="HL241" s="84"/>
      <c r="HM241" s="84"/>
      <c r="HN241" s="84"/>
      <c r="HO241" s="84"/>
      <c r="HP241" s="84"/>
      <c r="HQ241" s="84"/>
      <c r="HR241" s="84"/>
      <c r="HS241" s="84"/>
      <c r="HT241" s="84"/>
      <c r="HU241" s="84"/>
      <c r="HV241" s="84"/>
      <c r="HW241" s="84"/>
      <c r="HX241" s="84"/>
      <c r="HY241" s="84"/>
      <c r="HZ241" s="84"/>
      <c r="IA241" s="84"/>
      <c r="IB241" s="84"/>
      <c r="IC241" s="84"/>
      <c r="ID241" s="84"/>
      <c r="IE241" s="84"/>
      <c r="IF241" s="84"/>
      <c r="IG241" s="84"/>
      <c r="IH241" s="84"/>
      <c r="II241" s="84"/>
      <c r="IJ241" s="84"/>
      <c r="IK241" s="84"/>
      <c r="IL241" s="84"/>
      <c r="IM241" s="84"/>
      <c r="IN241" s="84"/>
      <c r="IO241" s="84"/>
      <c r="IP241" s="84"/>
      <c r="IQ241" s="84"/>
      <c r="IR241" s="84"/>
      <c r="IS241" s="84"/>
      <c r="IT241" s="84"/>
      <c r="IU241" s="84"/>
      <c r="IV241" s="84"/>
    </row>
    <row r="242" spans="201:256" s="79" customFormat="1" ht="12.75"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4"/>
      <c r="IT242" s="84"/>
      <c r="IU242" s="84"/>
      <c r="IV242" s="84"/>
    </row>
    <row r="243" spans="201:256" s="79" customFormat="1" ht="12.75"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  <c r="HN243" s="84"/>
      <c r="HO243" s="84"/>
      <c r="HP243" s="84"/>
      <c r="HQ243" s="84"/>
      <c r="HR243" s="84"/>
      <c r="HS243" s="84"/>
      <c r="HT243" s="84"/>
      <c r="HU243" s="84"/>
      <c r="HV243" s="84"/>
      <c r="HW243" s="84"/>
      <c r="HX243" s="84"/>
      <c r="HY243" s="84"/>
      <c r="HZ243" s="84"/>
      <c r="IA243" s="84"/>
      <c r="IB243" s="84"/>
      <c r="IC243" s="84"/>
      <c r="ID243" s="84"/>
      <c r="IE243" s="84"/>
      <c r="IF243" s="84"/>
      <c r="IG243" s="84"/>
      <c r="IH243" s="84"/>
      <c r="II243" s="84"/>
      <c r="IJ243" s="84"/>
      <c r="IK243" s="84"/>
      <c r="IL243" s="84"/>
      <c r="IM243" s="84"/>
      <c r="IN243" s="84"/>
      <c r="IO243" s="84"/>
      <c r="IP243" s="84"/>
      <c r="IQ243" s="84"/>
      <c r="IR243" s="84"/>
      <c r="IS243" s="84"/>
      <c r="IT243" s="84"/>
      <c r="IU243" s="84"/>
      <c r="IV243" s="84"/>
    </row>
    <row r="244" spans="201:256" s="79" customFormat="1" ht="12.75"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4"/>
      <c r="IS244" s="84"/>
      <c r="IT244" s="84"/>
      <c r="IU244" s="84"/>
      <c r="IV244" s="84"/>
    </row>
    <row r="245" spans="201:256" s="79" customFormat="1" ht="12.75"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4"/>
      <c r="HF245" s="84"/>
      <c r="HG245" s="84"/>
      <c r="HH245" s="84"/>
      <c r="HI245" s="84"/>
      <c r="HJ245" s="84"/>
      <c r="HK245" s="84"/>
      <c r="HL245" s="84"/>
      <c r="HM245" s="84"/>
      <c r="HN245" s="84"/>
      <c r="HO245" s="84"/>
      <c r="HP245" s="84"/>
      <c r="HQ245" s="84"/>
      <c r="HR245" s="84"/>
      <c r="HS245" s="84"/>
      <c r="HT245" s="84"/>
      <c r="HU245" s="84"/>
      <c r="HV245" s="84"/>
      <c r="HW245" s="84"/>
      <c r="HX245" s="84"/>
      <c r="HY245" s="84"/>
      <c r="HZ245" s="84"/>
      <c r="IA245" s="84"/>
      <c r="IB245" s="84"/>
      <c r="IC245" s="84"/>
      <c r="ID245" s="84"/>
      <c r="IE245" s="84"/>
      <c r="IF245" s="84"/>
      <c r="IG245" s="84"/>
      <c r="IH245" s="84"/>
      <c r="II245" s="84"/>
      <c r="IJ245" s="84"/>
      <c r="IK245" s="84"/>
      <c r="IL245" s="84"/>
      <c r="IM245" s="84"/>
      <c r="IN245" s="84"/>
      <c r="IO245" s="84"/>
      <c r="IP245" s="84"/>
      <c r="IQ245" s="84"/>
      <c r="IR245" s="84"/>
      <c r="IS245" s="84"/>
      <c r="IT245" s="84"/>
      <c r="IU245" s="84"/>
      <c r="IV245" s="84"/>
    </row>
    <row r="246" spans="201:256" s="79" customFormat="1" ht="12.75"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  <c r="IU246" s="84"/>
      <c r="IV246" s="84"/>
    </row>
    <row r="247" spans="201:256" s="79" customFormat="1" ht="12.75"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  <c r="HN247" s="84"/>
      <c r="HO247" s="84"/>
      <c r="HP247" s="84"/>
      <c r="HQ247" s="84"/>
      <c r="HR247" s="84"/>
      <c r="HS247" s="84"/>
      <c r="HT247" s="84"/>
      <c r="HU247" s="84"/>
      <c r="HV247" s="84"/>
      <c r="HW247" s="84"/>
      <c r="HX247" s="84"/>
      <c r="HY247" s="84"/>
      <c r="HZ247" s="84"/>
      <c r="IA247" s="84"/>
      <c r="IB247" s="84"/>
      <c r="IC247" s="84"/>
      <c r="ID247" s="84"/>
      <c r="IE247" s="84"/>
      <c r="IF247" s="84"/>
      <c r="IG247" s="84"/>
      <c r="IH247" s="84"/>
      <c r="II247" s="84"/>
      <c r="IJ247" s="84"/>
      <c r="IK247" s="84"/>
      <c r="IL247" s="84"/>
      <c r="IM247" s="84"/>
      <c r="IN247" s="84"/>
      <c r="IO247" s="84"/>
      <c r="IP247" s="84"/>
      <c r="IQ247" s="84"/>
      <c r="IR247" s="84"/>
      <c r="IS247" s="84"/>
      <c r="IT247" s="84"/>
      <c r="IU247" s="84"/>
      <c r="IV247" s="84"/>
    </row>
    <row r="248" spans="201:256" s="79" customFormat="1" ht="12.75"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4"/>
      <c r="HF248" s="84"/>
      <c r="HG248" s="84"/>
      <c r="HH248" s="84"/>
      <c r="HI248" s="84"/>
      <c r="HJ248" s="84"/>
      <c r="HK248" s="84"/>
      <c r="HL248" s="84"/>
      <c r="HM248" s="84"/>
      <c r="HN248" s="84"/>
      <c r="HO248" s="84"/>
      <c r="HP248" s="84"/>
      <c r="HQ248" s="84"/>
      <c r="HR248" s="84"/>
      <c r="HS248" s="84"/>
      <c r="HT248" s="84"/>
      <c r="HU248" s="84"/>
      <c r="HV248" s="84"/>
      <c r="HW248" s="84"/>
      <c r="HX248" s="84"/>
      <c r="HY248" s="84"/>
      <c r="HZ248" s="84"/>
      <c r="IA248" s="84"/>
      <c r="IB248" s="84"/>
      <c r="IC248" s="84"/>
      <c r="ID248" s="84"/>
      <c r="IE248" s="84"/>
      <c r="IF248" s="84"/>
      <c r="IG248" s="84"/>
      <c r="IH248" s="84"/>
      <c r="II248" s="84"/>
      <c r="IJ248" s="84"/>
      <c r="IK248" s="84"/>
      <c r="IL248" s="84"/>
      <c r="IM248" s="84"/>
      <c r="IN248" s="84"/>
      <c r="IO248" s="84"/>
      <c r="IP248" s="84"/>
      <c r="IQ248" s="84"/>
      <c r="IR248" s="84"/>
      <c r="IS248" s="84"/>
      <c r="IT248" s="84"/>
      <c r="IU248" s="84"/>
      <c r="IV248" s="84"/>
    </row>
    <row r="249" spans="201:256" s="79" customFormat="1" ht="12.75"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4"/>
      <c r="IT249" s="84"/>
      <c r="IU249" s="84"/>
      <c r="IV249" s="84"/>
    </row>
    <row r="250" spans="201:256" s="79" customFormat="1" ht="12.75"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4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4"/>
      <c r="IT250" s="84"/>
      <c r="IU250" s="84"/>
      <c r="IV250" s="84"/>
    </row>
    <row r="251" spans="201:256" s="79" customFormat="1" ht="12.75"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4"/>
      <c r="IH251" s="84"/>
      <c r="II251" s="84"/>
      <c r="IJ251" s="84"/>
      <c r="IK251" s="84"/>
      <c r="IL251" s="84"/>
      <c r="IM251" s="84"/>
      <c r="IN251" s="84"/>
      <c r="IO251" s="84"/>
      <c r="IP251" s="84"/>
      <c r="IQ251" s="84"/>
      <c r="IR251" s="84"/>
      <c r="IS251" s="84"/>
      <c r="IT251" s="84"/>
      <c r="IU251" s="84"/>
      <c r="IV251" s="84"/>
    </row>
    <row r="252" spans="201:256" s="79" customFormat="1" ht="12.75">
      <c r="GS252" s="84"/>
      <c r="GT252" s="84"/>
      <c r="GU252" s="84"/>
      <c r="GV252" s="84"/>
      <c r="GW252" s="84"/>
      <c r="GX252" s="84"/>
      <c r="GY252" s="84"/>
      <c r="GZ252" s="84"/>
      <c r="HA252" s="84"/>
      <c r="HB252" s="84"/>
      <c r="HC252" s="84"/>
      <c r="HD252" s="84"/>
      <c r="HE252" s="84"/>
      <c r="HF252" s="84"/>
      <c r="HG252" s="84"/>
      <c r="HH252" s="84"/>
      <c r="HI252" s="84"/>
      <c r="HJ252" s="84"/>
      <c r="HK252" s="84"/>
      <c r="HL252" s="84"/>
      <c r="HM252" s="84"/>
      <c r="HN252" s="84"/>
      <c r="HO252" s="84"/>
      <c r="HP252" s="84"/>
      <c r="HQ252" s="84"/>
      <c r="HR252" s="84"/>
      <c r="HS252" s="84"/>
      <c r="HT252" s="84"/>
      <c r="HU252" s="84"/>
      <c r="HV252" s="84"/>
      <c r="HW252" s="84"/>
      <c r="HX252" s="84"/>
      <c r="HY252" s="84"/>
      <c r="HZ252" s="84"/>
      <c r="IA252" s="84"/>
      <c r="IB252" s="84"/>
      <c r="IC252" s="84"/>
      <c r="ID252" s="84"/>
      <c r="IE252" s="84"/>
      <c r="IF252" s="84"/>
      <c r="IG252" s="84"/>
      <c r="IH252" s="84"/>
      <c r="II252" s="84"/>
      <c r="IJ252" s="84"/>
      <c r="IK252" s="84"/>
      <c r="IL252" s="84"/>
      <c r="IM252" s="84"/>
      <c r="IN252" s="84"/>
      <c r="IO252" s="84"/>
      <c r="IP252" s="84"/>
      <c r="IQ252" s="84"/>
      <c r="IR252" s="84"/>
      <c r="IS252" s="84"/>
      <c r="IT252" s="84"/>
      <c r="IU252" s="84"/>
      <c r="IV252" s="84"/>
    </row>
    <row r="253" spans="201:256" s="79" customFormat="1" ht="12.75"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4"/>
      <c r="IH253" s="84"/>
      <c r="II253" s="84"/>
      <c r="IJ253" s="84"/>
      <c r="IK253" s="84"/>
      <c r="IL253" s="84"/>
      <c r="IM253" s="84"/>
      <c r="IN253" s="84"/>
      <c r="IO253" s="84"/>
      <c r="IP253" s="84"/>
      <c r="IQ253" s="84"/>
      <c r="IR253" s="84"/>
      <c r="IS253" s="84"/>
      <c r="IT253" s="84"/>
      <c r="IU253" s="84"/>
      <c r="IV253" s="84"/>
    </row>
    <row r="254" spans="201:256" s="79" customFormat="1" ht="12.75"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4"/>
      <c r="HF254" s="84"/>
      <c r="HG254" s="84"/>
      <c r="HH254" s="84"/>
      <c r="HI254" s="84"/>
      <c r="HJ254" s="84"/>
      <c r="HK254" s="84"/>
      <c r="HL254" s="84"/>
      <c r="HM254" s="84"/>
      <c r="HN254" s="84"/>
      <c r="HO254" s="84"/>
      <c r="HP254" s="84"/>
      <c r="HQ254" s="84"/>
      <c r="HR254" s="84"/>
      <c r="HS254" s="84"/>
      <c r="HT254" s="84"/>
      <c r="HU254" s="84"/>
      <c r="HV254" s="84"/>
      <c r="HW254" s="84"/>
      <c r="HX254" s="84"/>
      <c r="HY254" s="84"/>
      <c r="HZ254" s="84"/>
      <c r="IA254" s="84"/>
      <c r="IB254" s="84"/>
      <c r="IC254" s="84"/>
      <c r="ID254" s="84"/>
      <c r="IE254" s="84"/>
      <c r="IF254" s="84"/>
      <c r="IG254" s="84"/>
      <c r="IH254" s="84"/>
      <c r="II254" s="84"/>
      <c r="IJ254" s="84"/>
      <c r="IK254" s="84"/>
      <c r="IL254" s="84"/>
      <c r="IM254" s="84"/>
      <c r="IN254" s="84"/>
      <c r="IO254" s="84"/>
      <c r="IP254" s="84"/>
      <c r="IQ254" s="84"/>
      <c r="IR254" s="84"/>
      <c r="IS254" s="84"/>
      <c r="IT254" s="84"/>
      <c r="IU254" s="84"/>
      <c r="IV254" s="84"/>
    </row>
    <row r="255" spans="201:256" s="79" customFormat="1" ht="12.75"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4"/>
      <c r="IS255" s="84"/>
      <c r="IT255" s="84"/>
      <c r="IU255" s="84"/>
      <c r="IV255" s="84"/>
    </row>
    <row r="256" spans="201:256" s="79" customFormat="1" ht="12.75"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84"/>
      <c r="HH256" s="8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4"/>
      <c r="IH256" s="84"/>
      <c r="II256" s="84"/>
      <c r="IJ256" s="84"/>
      <c r="IK256" s="84"/>
      <c r="IL256" s="84"/>
      <c r="IM256" s="84"/>
      <c r="IN256" s="84"/>
      <c r="IO256" s="84"/>
      <c r="IP256" s="84"/>
      <c r="IQ256" s="84"/>
      <c r="IR256" s="84"/>
      <c r="IS256" s="84"/>
      <c r="IT256" s="84"/>
      <c r="IU256" s="84"/>
      <c r="IV256" s="84"/>
    </row>
    <row r="257" spans="201:256" s="79" customFormat="1" ht="12.75"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84"/>
      <c r="HH257" s="84"/>
      <c r="HI257" s="84"/>
      <c r="HJ257" s="84"/>
      <c r="HK257" s="84"/>
      <c r="HL257" s="84"/>
      <c r="HM257" s="84"/>
      <c r="HN257" s="84"/>
      <c r="HO257" s="84"/>
      <c r="HP257" s="84"/>
      <c r="HQ257" s="84"/>
      <c r="HR257" s="84"/>
      <c r="HS257" s="84"/>
      <c r="HT257" s="84"/>
      <c r="HU257" s="84"/>
      <c r="HV257" s="84"/>
      <c r="HW257" s="84"/>
      <c r="HX257" s="84"/>
      <c r="HY257" s="84"/>
      <c r="HZ257" s="84"/>
      <c r="IA257" s="84"/>
      <c r="IB257" s="84"/>
      <c r="IC257" s="84"/>
      <c r="ID257" s="84"/>
      <c r="IE257" s="84"/>
      <c r="IF257" s="84"/>
      <c r="IG257" s="84"/>
      <c r="IH257" s="84"/>
      <c r="II257" s="84"/>
      <c r="IJ257" s="84"/>
      <c r="IK257" s="84"/>
      <c r="IL257" s="84"/>
      <c r="IM257" s="84"/>
      <c r="IN257" s="84"/>
      <c r="IO257" s="84"/>
      <c r="IP257" s="84"/>
      <c r="IQ257" s="84"/>
      <c r="IR257" s="84"/>
      <c r="IS257" s="84"/>
      <c r="IT257" s="84"/>
      <c r="IU257" s="84"/>
      <c r="IV257" s="84"/>
    </row>
    <row r="258" spans="201:256" s="79" customFormat="1" ht="12.75">
      <c r="GS258" s="84"/>
      <c r="GT258" s="84"/>
      <c r="GU258" s="84"/>
      <c r="GV258" s="84"/>
      <c r="GW258" s="84"/>
      <c r="GX258" s="84"/>
      <c r="GY258" s="84"/>
      <c r="GZ258" s="84"/>
      <c r="HA258" s="84"/>
      <c r="HB258" s="84"/>
      <c r="HC258" s="84"/>
      <c r="HD258" s="84"/>
      <c r="HE258" s="84"/>
      <c r="HF258" s="84"/>
      <c r="HG258" s="84"/>
      <c r="HH258" s="84"/>
      <c r="HI258" s="84"/>
      <c r="HJ258" s="84"/>
      <c r="HK258" s="84"/>
      <c r="HL258" s="84"/>
      <c r="HM258" s="84"/>
      <c r="HN258" s="84"/>
      <c r="HO258" s="84"/>
      <c r="HP258" s="84"/>
      <c r="HQ258" s="84"/>
      <c r="HR258" s="84"/>
      <c r="HS258" s="84"/>
      <c r="HT258" s="84"/>
      <c r="HU258" s="84"/>
      <c r="HV258" s="84"/>
      <c r="HW258" s="84"/>
      <c r="HX258" s="84"/>
      <c r="HY258" s="84"/>
      <c r="HZ258" s="84"/>
      <c r="IA258" s="84"/>
      <c r="IB258" s="84"/>
      <c r="IC258" s="84"/>
      <c r="ID258" s="84"/>
      <c r="IE258" s="84"/>
      <c r="IF258" s="84"/>
      <c r="IG258" s="84"/>
      <c r="IH258" s="84"/>
      <c r="II258" s="84"/>
      <c r="IJ258" s="84"/>
      <c r="IK258" s="84"/>
      <c r="IL258" s="84"/>
      <c r="IM258" s="84"/>
      <c r="IN258" s="84"/>
      <c r="IO258" s="84"/>
      <c r="IP258" s="84"/>
      <c r="IQ258" s="84"/>
      <c r="IR258" s="84"/>
      <c r="IS258" s="84"/>
      <c r="IT258" s="84"/>
      <c r="IU258" s="84"/>
      <c r="IV258" s="84"/>
    </row>
    <row r="259" spans="201:256" s="79" customFormat="1" ht="12.75">
      <c r="GS259" s="84"/>
      <c r="GT259" s="84"/>
      <c r="GU259" s="84"/>
      <c r="GV259" s="84"/>
      <c r="GW259" s="84"/>
      <c r="GX259" s="84"/>
      <c r="GY259" s="84"/>
      <c r="GZ259" s="84"/>
      <c r="HA259" s="84"/>
      <c r="HB259" s="84"/>
      <c r="HC259" s="84"/>
      <c r="HD259" s="84"/>
      <c r="HE259" s="84"/>
      <c r="HF259" s="84"/>
      <c r="HG259" s="84"/>
      <c r="HH259" s="84"/>
      <c r="HI259" s="84"/>
      <c r="HJ259" s="84"/>
      <c r="HK259" s="84"/>
      <c r="HL259" s="84"/>
      <c r="HM259" s="84"/>
      <c r="HN259" s="84"/>
      <c r="HO259" s="84"/>
      <c r="HP259" s="84"/>
      <c r="HQ259" s="84"/>
      <c r="HR259" s="84"/>
      <c r="HS259" s="84"/>
      <c r="HT259" s="84"/>
      <c r="HU259" s="84"/>
      <c r="HV259" s="84"/>
      <c r="HW259" s="84"/>
      <c r="HX259" s="84"/>
      <c r="HY259" s="84"/>
      <c r="HZ259" s="84"/>
      <c r="IA259" s="84"/>
      <c r="IB259" s="84"/>
      <c r="IC259" s="84"/>
      <c r="ID259" s="84"/>
      <c r="IE259" s="84"/>
      <c r="IF259" s="84"/>
      <c r="IG259" s="84"/>
      <c r="IH259" s="84"/>
      <c r="II259" s="84"/>
      <c r="IJ259" s="84"/>
      <c r="IK259" s="84"/>
      <c r="IL259" s="84"/>
      <c r="IM259" s="84"/>
      <c r="IN259" s="84"/>
      <c r="IO259" s="84"/>
      <c r="IP259" s="84"/>
      <c r="IQ259" s="84"/>
      <c r="IR259" s="84"/>
      <c r="IS259" s="84"/>
      <c r="IT259" s="84"/>
      <c r="IU259" s="84"/>
      <c r="IV259" s="84"/>
    </row>
    <row r="260" spans="201:256" s="79" customFormat="1" ht="12.75"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  <c r="HC260" s="84"/>
      <c r="HD260" s="84"/>
      <c r="HE260" s="84"/>
      <c r="HF260" s="84"/>
      <c r="HG260" s="84"/>
      <c r="HH260" s="84"/>
      <c r="HI260" s="84"/>
      <c r="HJ260" s="84"/>
      <c r="HK260" s="84"/>
      <c r="HL260" s="84"/>
      <c r="HM260" s="84"/>
      <c r="HN260" s="84"/>
      <c r="HO260" s="84"/>
      <c r="HP260" s="84"/>
      <c r="HQ260" s="84"/>
      <c r="HR260" s="84"/>
      <c r="HS260" s="84"/>
      <c r="HT260" s="84"/>
      <c r="HU260" s="84"/>
      <c r="HV260" s="84"/>
      <c r="HW260" s="84"/>
      <c r="HX260" s="84"/>
      <c r="HY260" s="84"/>
      <c r="HZ260" s="84"/>
      <c r="IA260" s="84"/>
      <c r="IB260" s="84"/>
      <c r="IC260" s="84"/>
      <c r="ID260" s="84"/>
      <c r="IE260" s="84"/>
      <c r="IF260" s="84"/>
      <c r="IG260" s="84"/>
      <c r="IH260" s="84"/>
      <c r="II260" s="84"/>
      <c r="IJ260" s="84"/>
      <c r="IK260" s="84"/>
      <c r="IL260" s="84"/>
      <c r="IM260" s="84"/>
      <c r="IN260" s="84"/>
      <c r="IO260" s="84"/>
      <c r="IP260" s="84"/>
      <c r="IQ260" s="84"/>
      <c r="IR260" s="84"/>
      <c r="IS260" s="84"/>
      <c r="IT260" s="84"/>
      <c r="IU260" s="84"/>
      <c r="IV260" s="84"/>
    </row>
    <row r="261" spans="201:256" s="79" customFormat="1" ht="12.75">
      <c r="GS261" s="84"/>
      <c r="GT261" s="84"/>
      <c r="GU261" s="84"/>
      <c r="GV261" s="84"/>
      <c r="GW261" s="84"/>
      <c r="GX261" s="84"/>
      <c r="GY261" s="84"/>
      <c r="GZ261" s="84"/>
      <c r="HA261" s="84"/>
      <c r="HB261" s="84"/>
      <c r="HC261" s="84"/>
      <c r="HD261" s="84"/>
      <c r="HE261" s="84"/>
      <c r="HF261" s="84"/>
      <c r="HG261" s="84"/>
      <c r="HH261" s="84"/>
      <c r="HI261" s="84"/>
      <c r="HJ261" s="84"/>
      <c r="HK261" s="84"/>
      <c r="HL261" s="84"/>
      <c r="HM261" s="84"/>
      <c r="HN261" s="84"/>
      <c r="HO261" s="84"/>
      <c r="HP261" s="84"/>
      <c r="HQ261" s="84"/>
      <c r="HR261" s="84"/>
      <c r="HS261" s="84"/>
      <c r="HT261" s="84"/>
      <c r="HU261" s="84"/>
      <c r="HV261" s="84"/>
      <c r="HW261" s="84"/>
      <c r="HX261" s="84"/>
      <c r="HY261" s="84"/>
      <c r="HZ261" s="84"/>
      <c r="IA261" s="84"/>
      <c r="IB261" s="84"/>
      <c r="IC261" s="84"/>
      <c r="ID261" s="84"/>
      <c r="IE261" s="84"/>
      <c r="IF261" s="84"/>
      <c r="IG261" s="84"/>
      <c r="IH261" s="84"/>
      <c r="II261" s="84"/>
      <c r="IJ261" s="84"/>
      <c r="IK261" s="84"/>
      <c r="IL261" s="84"/>
      <c r="IM261" s="84"/>
      <c r="IN261" s="84"/>
      <c r="IO261" s="84"/>
      <c r="IP261" s="84"/>
      <c r="IQ261" s="84"/>
      <c r="IR261" s="84"/>
      <c r="IS261" s="84"/>
      <c r="IT261" s="84"/>
      <c r="IU261" s="84"/>
      <c r="IV261" s="84"/>
    </row>
    <row r="262" spans="201:256" s="79" customFormat="1" ht="12.75">
      <c r="GS262" s="84"/>
      <c r="GT262" s="84"/>
      <c r="GU262" s="84"/>
      <c r="GV262" s="84"/>
      <c r="GW262" s="84"/>
      <c r="GX262" s="84"/>
      <c r="GY262" s="84"/>
      <c r="GZ262" s="84"/>
      <c r="HA262" s="84"/>
      <c r="HB262" s="84"/>
      <c r="HC262" s="84"/>
      <c r="HD262" s="84"/>
      <c r="HE262" s="84"/>
      <c r="HF262" s="84"/>
      <c r="HG262" s="84"/>
      <c r="HH262" s="84"/>
      <c r="HI262" s="84"/>
      <c r="HJ262" s="84"/>
      <c r="HK262" s="84"/>
      <c r="HL262" s="84"/>
      <c r="HM262" s="84"/>
      <c r="HN262" s="84"/>
      <c r="HO262" s="84"/>
      <c r="HP262" s="84"/>
      <c r="HQ262" s="84"/>
      <c r="HR262" s="84"/>
      <c r="HS262" s="84"/>
      <c r="HT262" s="84"/>
      <c r="HU262" s="84"/>
      <c r="HV262" s="84"/>
      <c r="HW262" s="84"/>
      <c r="HX262" s="84"/>
      <c r="HY262" s="84"/>
      <c r="HZ262" s="84"/>
      <c r="IA262" s="84"/>
      <c r="IB262" s="84"/>
      <c r="IC262" s="84"/>
      <c r="ID262" s="84"/>
      <c r="IE262" s="84"/>
      <c r="IF262" s="84"/>
      <c r="IG262" s="84"/>
      <c r="IH262" s="84"/>
      <c r="II262" s="84"/>
      <c r="IJ262" s="84"/>
      <c r="IK262" s="84"/>
      <c r="IL262" s="84"/>
      <c r="IM262" s="84"/>
      <c r="IN262" s="84"/>
      <c r="IO262" s="84"/>
      <c r="IP262" s="84"/>
      <c r="IQ262" s="84"/>
      <c r="IR262" s="84"/>
      <c r="IS262" s="84"/>
      <c r="IT262" s="84"/>
      <c r="IU262" s="84"/>
      <c r="IV262" s="84"/>
    </row>
    <row r="263" spans="201:256" s="79" customFormat="1" ht="12.75">
      <c r="GS263" s="84"/>
      <c r="GT263" s="84"/>
      <c r="GU263" s="84"/>
      <c r="GV263" s="84"/>
      <c r="GW263" s="84"/>
      <c r="GX263" s="84"/>
      <c r="GY263" s="84"/>
      <c r="GZ263" s="84"/>
      <c r="HA263" s="84"/>
      <c r="HB263" s="84"/>
      <c r="HC263" s="84"/>
      <c r="HD263" s="84"/>
      <c r="HE263" s="84"/>
      <c r="HF263" s="84"/>
      <c r="HG263" s="84"/>
      <c r="HH263" s="84"/>
      <c r="HI263" s="84"/>
      <c r="HJ263" s="84"/>
      <c r="HK263" s="84"/>
      <c r="HL263" s="84"/>
      <c r="HM263" s="84"/>
      <c r="HN263" s="84"/>
      <c r="HO263" s="84"/>
      <c r="HP263" s="84"/>
      <c r="HQ263" s="84"/>
      <c r="HR263" s="84"/>
      <c r="HS263" s="84"/>
      <c r="HT263" s="84"/>
      <c r="HU263" s="84"/>
      <c r="HV263" s="84"/>
      <c r="HW263" s="84"/>
      <c r="HX263" s="84"/>
      <c r="HY263" s="84"/>
      <c r="HZ263" s="84"/>
      <c r="IA263" s="84"/>
      <c r="IB263" s="84"/>
      <c r="IC263" s="84"/>
      <c r="ID263" s="84"/>
      <c r="IE263" s="84"/>
      <c r="IF263" s="84"/>
      <c r="IG263" s="84"/>
      <c r="IH263" s="84"/>
      <c r="II263" s="84"/>
      <c r="IJ263" s="84"/>
      <c r="IK263" s="84"/>
      <c r="IL263" s="84"/>
      <c r="IM263" s="84"/>
      <c r="IN263" s="84"/>
      <c r="IO263" s="84"/>
      <c r="IP263" s="84"/>
      <c r="IQ263" s="84"/>
      <c r="IR263" s="84"/>
      <c r="IS263" s="84"/>
      <c r="IT263" s="84"/>
      <c r="IU263" s="84"/>
      <c r="IV263" s="84"/>
    </row>
    <row r="264" spans="201:256" s="79" customFormat="1" ht="12.75">
      <c r="GS264" s="84"/>
      <c r="GT264" s="84"/>
      <c r="GU264" s="84"/>
      <c r="GV264" s="84"/>
      <c r="GW264" s="84"/>
      <c r="GX264" s="84"/>
      <c r="GY264" s="84"/>
      <c r="GZ264" s="84"/>
      <c r="HA264" s="84"/>
      <c r="HB264" s="84"/>
      <c r="HC264" s="84"/>
      <c r="HD264" s="84"/>
      <c r="HE264" s="84"/>
      <c r="HF264" s="84"/>
      <c r="HG264" s="84"/>
      <c r="HH264" s="84"/>
      <c r="HI264" s="84"/>
      <c r="HJ264" s="84"/>
      <c r="HK264" s="84"/>
      <c r="HL264" s="84"/>
      <c r="HM264" s="84"/>
      <c r="HN264" s="84"/>
      <c r="HO264" s="84"/>
      <c r="HP264" s="84"/>
      <c r="HQ264" s="84"/>
      <c r="HR264" s="84"/>
      <c r="HS264" s="84"/>
      <c r="HT264" s="84"/>
      <c r="HU264" s="84"/>
      <c r="HV264" s="84"/>
      <c r="HW264" s="84"/>
      <c r="HX264" s="84"/>
      <c r="HY264" s="84"/>
      <c r="HZ264" s="84"/>
      <c r="IA264" s="84"/>
      <c r="IB264" s="84"/>
      <c r="IC264" s="84"/>
      <c r="ID264" s="84"/>
      <c r="IE264" s="84"/>
      <c r="IF264" s="84"/>
      <c r="IG264" s="84"/>
      <c r="IH264" s="84"/>
      <c r="II264" s="84"/>
      <c r="IJ264" s="84"/>
      <c r="IK264" s="84"/>
      <c r="IL264" s="84"/>
      <c r="IM264" s="84"/>
      <c r="IN264" s="84"/>
      <c r="IO264" s="84"/>
      <c r="IP264" s="84"/>
      <c r="IQ264" s="84"/>
      <c r="IR264" s="84"/>
      <c r="IS264" s="84"/>
      <c r="IT264" s="84"/>
      <c r="IU264" s="84"/>
      <c r="IV264" s="84"/>
    </row>
    <row r="265" spans="201:256" s="79" customFormat="1" ht="12.75">
      <c r="GS265" s="84"/>
      <c r="GT265" s="84"/>
      <c r="GU265" s="84"/>
      <c r="GV265" s="84"/>
      <c r="GW265" s="84"/>
      <c r="GX265" s="84"/>
      <c r="GY265" s="84"/>
      <c r="GZ265" s="84"/>
      <c r="HA265" s="84"/>
      <c r="HB265" s="84"/>
      <c r="HC265" s="84"/>
      <c r="HD265" s="84"/>
      <c r="HE265" s="84"/>
      <c r="HF265" s="84"/>
      <c r="HG265" s="84"/>
      <c r="HH265" s="84"/>
      <c r="HI265" s="84"/>
      <c r="HJ265" s="84"/>
      <c r="HK265" s="84"/>
      <c r="HL265" s="84"/>
      <c r="HM265" s="84"/>
      <c r="HN265" s="84"/>
      <c r="HO265" s="84"/>
      <c r="HP265" s="84"/>
      <c r="HQ265" s="84"/>
      <c r="HR265" s="84"/>
      <c r="HS265" s="84"/>
      <c r="HT265" s="84"/>
      <c r="HU265" s="84"/>
      <c r="HV265" s="84"/>
      <c r="HW265" s="84"/>
      <c r="HX265" s="84"/>
      <c r="HY265" s="84"/>
      <c r="HZ265" s="84"/>
      <c r="IA265" s="84"/>
      <c r="IB265" s="84"/>
      <c r="IC265" s="84"/>
      <c r="ID265" s="84"/>
      <c r="IE265" s="84"/>
      <c r="IF265" s="84"/>
      <c r="IG265" s="84"/>
      <c r="IH265" s="84"/>
      <c r="II265" s="84"/>
      <c r="IJ265" s="84"/>
      <c r="IK265" s="84"/>
      <c r="IL265" s="84"/>
      <c r="IM265" s="84"/>
      <c r="IN265" s="84"/>
      <c r="IO265" s="84"/>
      <c r="IP265" s="84"/>
      <c r="IQ265" s="84"/>
      <c r="IR265" s="84"/>
      <c r="IS265" s="84"/>
      <c r="IT265" s="84"/>
      <c r="IU265" s="84"/>
      <c r="IV265" s="84"/>
    </row>
    <row r="266" spans="201:256" s="79" customFormat="1" ht="12.75">
      <c r="GS266" s="84"/>
      <c r="GT266" s="84"/>
      <c r="GU266" s="84"/>
      <c r="GV266" s="84"/>
      <c r="GW266" s="84"/>
      <c r="GX266" s="84"/>
      <c r="GY266" s="84"/>
      <c r="GZ266" s="84"/>
      <c r="HA266" s="84"/>
      <c r="HB266" s="84"/>
      <c r="HC266" s="84"/>
      <c r="HD266" s="84"/>
      <c r="HE266" s="84"/>
      <c r="HF266" s="84"/>
      <c r="HG266" s="84"/>
      <c r="HH266" s="84"/>
      <c r="HI266" s="84"/>
      <c r="HJ266" s="84"/>
      <c r="HK266" s="84"/>
      <c r="HL266" s="84"/>
      <c r="HM266" s="84"/>
      <c r="HN266" s="84"/>
      <c r="HO266" s="84"/>
      <c r="HP266" s="84"/>
      <c r="HQ266" s="84"/>
      <c r="HR266" s="84"/>
      <c r="HS266" s="84"/>
      <c r="HT266" s="84"/>
      <c r="HU266" s="84"/>
      <c r="HV266" s="84"/>
      <c r="HW266" s="84"/>
      <c r="HX266" s="84"/>
      <c r="HY266" s="84"/>
      <c r="HZ266" s="84"/>
      <c r="IA266" s="84"/>
      <c r="IB266" s="84"/>
      <c r="IC266" s="84"/>
      <c r="ID266" s="84"/>
      <c r="IE266" s="84"/>
      <c r="IF266" s="84"/>
      <c r="IG266" s="84"/>
      <c r="IH266" s="84"/>
      <c r="II266" s="84"/>
      <c r="IJ266" s="84"/>
      <c r="IK266" s="84"/>
      <c r="IL266" s="84"/>
      <c r="IM266" s="84"/>
      <c r="IN266" s="84"/>
      <c r="IO266" s="84"/>
      <c r="IP266" s="84"/>
      <c r="IQ266" s="84"/>
      <c r="IR266" s="84"/>
      <c r="IS266" s="84"/>
      <c r="IT266" s="84"/>
      <c r="IU266" s="84"/>
      <c r="IV266" s="84"/>
    </row>
    <row r="267" spans="201:256" s="79" customFormat="1" ht="12.75">
      <c r="GS267" s="84"/>
      <c r="GT267" s="84"/>
      <c r="GU267" s="84"/>
      <c r="GV267" s="84"/>
      <c r="GW267" s="84"/>
      <c r="GX267" s="84"/>
      <c r="GY267" s="84"/>
      <c r="GZ267" s="84"/>
      <c r="HA267" s="84"/>
      <c r="HB267" s="84"/>
      <c r="HC267" s="84"/>
      <c r="HD267" s="84"/>
      <c r="HE267" s="84"/>
      <c r="HF267" s="84"/>
      <c r="HG267" s="84"/>
      <c r="HH267" s="84"/>
      <c r="HI267" s="84"/>
      <c r="HJ267" s="84"/>
      <c r="HK267" s="84"/>
      <c r="HL267" s="84"/>
      <c r="HM267" s="84"/>
      <c r="HN267" s="84"/>
      <c r="HO267" s="84"/>
      <c r="HP267" s="84"/>
      <c r="HQ267" s="84"/>
      <c r="HR267" s="84"/>
      <c r="HS267" s="84"/>
      <c r="HT267" s="84"/>
      <c r="HU267" s="84"/>
      <c r="HV267" s="84"/>
      <c r="HW267" s="84"/>
      <c r="HX267" s="84"/>
      <c r="HY267" s="84"/>
      <c r="HZ267" s="84"/>
      <c r="IA267" s="84"/>
      <c r="IB267" s="84"/>
      <c r="IC267" s="84"/>
      <c r="ID267" s="84"/>
      <c r="IE267" s="84"/>
      <c r="IF267" s="84"/>
      <c r="IG267" s="84"/>
      <c r="IH267" s="84"/>
      <c r="II267" s="84"/>
      <c r="IJ267" s="84"/>
      <c r="IK267" s="84"/>
      <c r="IL267" s="84"/>
      <c r="IM267" s="84"/>
      <c r="IN267" s="84"/>
      <c r="IO267" s="84"/>
      <c r="IP267" s="84"/>
      <c r="IQ267" s="84"/>
      <c r="IR267" s="84"/>
      <c r="IS267" s="84"/>
      <c r="IT267" s="84"/>
      <c r="IU267" s="84"/>
      <c r="IV267" s="84"/>
    </row>
    <row r="268" spans="201:256" s="79" customFormat="1" ht="12.75">
      <c r="GS268" s="84"/>
      <c r="GT268" s="84"/>
      <c r="GU268" s="84"/>
      <c r="GV268" s="84"/>
      <c r="GW268" s="84"/>
      <c r="GX268" s="84"/>
      <c r="GY268" s="84"/>
      <c r="GZ268" s="84"/>
      <c r="HA268" s="84"/>
      <c r="HB268" s="84"/>
      <c r="HC268" s="84"/>
      <c r="HD268" s="84"/>
      <c r="HE268" s="84"/>
      <c r="HF268" s="84"/>
      <c r="HG268" s="84"/>
      <c r="HH268" s="84"/>
      <c r="HI268" s="84"/>
      <c r="HJ268" s="84"/>
      <c r="HK268" s="84"/>
      <c r="HL268" s="84"/>
      <c r="HM268" s="84"/>
      <c r="HN268" s="84"/>
      <c r="HO268" s="84"/>
      <c r="HP268" s="84"/>
      <c r="HQ268" s="84"/>
      <c r="HR268" s="84"/>
      <c r="HS268" s="84"/>
      <c r="HT268" s="84"/>
      <c r="HU268" s="84"/>
      <c r="HV268" s="84"/>
      <c r="HW268" s="84"/>
      <c r="HX268" s="84"/>
      <c r="HY268" s="84"/>
      <c r="HZ268" s="84"/>
      <c r="IA268" s="84"/>
      <c r="IB268" s="84"/>
      <c r="IC268" s="84"/>
      <c r="ID268" s="84"/>
      <c r="IE268" s="84"/>
      <c r="IF268" s="84"/>
      <c r="IG268" s="84"/>
      <c r="IH268" s="84"/>
      <c r="II268" s="84"/>
      <c r="IJ268" s="84"/>
      <c r="IK268" s="84"/>
      <c r="IL268" s="84"/>
      <c r="IM268" s="84"/>
      <c r="IN268" s="84"/>
      <c r="IO268" s="84"/>
      <c r="IP268" s="84"/>
      <c r="IQ268" s="84"/>
      <c r="IR268" s="84"/>
      <c r="IS268" s="84"/>
      <c r="IT268" s="84"/>
      <c r="IU268" s="84"/>
      <c r="IV268" s="84"/>
    </row>
    <row r="269" spans="201:256" s="79" customFormat="1" ht="12.75"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4"/>
      <c r="IH269" s="84"/>
      <c r="II269" s="84"/>
      <c r="IJ269" s="84"/>
      <c r="IK269" s="84"/>
      <c r="IL269" s="84"/>
      <c r="IM269" s="84"/>
      <c r="IN269" s="84"/>
      <c r="IO269" s="84"/>
      <c r="IP269" s="84"/>
      <c r="IQ269" s="84"/>
      <c r="IR269" s="84"/>
      <c r="IS269" s="84"/>
      <c r="IT269" s="84"/>
      <c r="IU269" s="84"/>
      <c r="IV269" s="84"/>
    </row>
    <row r="270" spans="201:256" s="79" customFormat="1" ht="12.75">
      <c r="GS270" s="84"/>
      <c r="GT270" s="84"/>
      <c r="GU270" s="84"/>
      <c r="GV270" s="84"/>
      <c r="GW270" s="84"/>
      <c r="GX270" s="84"/>
      <c r="GY270" s="84"/>
      <c r="GZ270" s="84"/>
      <c r="HA270" s="84"/>
      <c r="HB270" s="84"/>
      <c r="HC270" s="84"/>
      <c r="HD270" s="84"/>
      <c r="HE270" s="84"/>
      <c r="HF270" s="84"/>
      <c r="HG270" s="84"/>
      <c r="HH270" s="84"/>
      <c r="HI270" s="84"/>
      <c r="HJ270" s="84"/>
      <c r="HK270" s="84"/>
      <c r="HL270" s="84"/>
      <c r="HM270" s="84"/>
      <c r="HN270" s="84"/>
      <c r="HO270" s="84"/>
      <c r="HP270" s="84"/>
      <c r="HQ270" s="84"/>
      <c r="HR270" s="84"/>
      <c r="HS270" s="84"/>
      <c r="HT270" s="84"/>
      <c r="HU270" s="84"/>
      <c r="HV270" s="84"/>
      <c r="HW270" s="84"/>
      <c r="HX270" s="84"/>
      <c r="HY270" s="84"/>
      <c r="HZ270" s="84"/>
      <c r="IA270" s="84"/>
      <c r="IB270" s="84"/>
      <c r="IC270" s="84"/>
      <c r="ID270" s="84"/>
      <c r="IE270" s="84"/>
      <c r="IF270" s="84"/>
      <c r="IG270" s="84"/>
      <c r="IH270" s="84"/>
      <c r="II270" s="84"/>
      <c r="IJ270" s="84"/>
      <c r="IK270" s="84"/>
      <c r="IL270" s="84"/>
      <c r="IM270" s="84"/>
      <c r="IN270" s="84"/>
      <c r="IO270" s="84"/>
      <c r="IP270" s="84"/>
      <c r="IQ270" s="84"/>
      <c r="IR270" s="84"/>
      <c r="IS270" s="84"/>
      <c r="IT270" s="84"/>
      <c r="IU270" s="84"/>
      <c r="IV270" s="84"/>
    </row>
    <row r="271" spans="201:256" s="79" customFormat="1" ht="12.75">
      <c r="GS271" s="84"/>
      <c r="GT271" s="84"/>
      <c r="GU271" s="84"/>
      <c r="GV271" s="84"/>
      <c r="GW271" s="84"/>
      <c r="GX271" s="84"/>
      <c r="GY271" s="84"/>
      <c r="GZ271" s="84"/>
      <c r="HA271" s="84"/>
      <c r="HB271" s="84"/>
      <c r="HC271" s="84"/>
      <c r="HD271" s="84"/>
      <c r="HE271" s="84"/>
      <c r="HF271" s="84"/>
      <c r="HG271" s="84"/>
      <c r="HH271" s="84"/>
      <c r="HI271" s="84"/>
      <c r="HJ271" s="84"/>
      <c r="HK271" s="84"/>
      <c r="HL271" s="84"/>
      <c r="HM271" s="84"/>
      <c r="HN271" s="84"/>
      <c r="HO271" s="84"/>
      <c r="HP271" s="84"/>
      <c r="HQ271" s="84"/>
      <c r="HR271" s="84"/>
      <c r="HS271" s="84"/>
      <c r="HT271" s="84"/>
      <c r="HU271" s="84"/>
      <c r="HV271" s="84"/>
      <c r="HW271" s="84"/>
      <c r="HX271" s="84"/>
      <c r="HY271" s="84"/>
      <c r="HZ271" s="84"/>
      <c r="IA271" s="84"/>
      <c r="IB271" s="84"/>
      <c r="IC271" s="84"/>
      <c r="ID271" s="84"/>
      <c r="IE271" s="84"/>
      <c r="IF271" s="84"/>
      <c r="IG271" s="84"/>
      <c r="IH271" s="84"/>
      <c r="II271" s="84"/>
      <c r="IJ271" s="84"/>
      <c r="IK271" s="84"/>
      <c r="IL271" s="84"/>
      <c r="IM271" s="84"/>
      <c r="IN271" s="84"/>
      <c r="IO271" s="84"/>
      <c r="IP271" s="84"/>
      <c r="IQ271" s="84"/>
      <c r="IR271" s="84"/>
      <c r="IS271" s="84"/>
      <c r="IT271" s="84"/>
      <c r="IU271" s="84"/>
      <c r="IV271" s="84"/>
    </row>
    <row r="272" spans="201:256" s="79" customFormat="1" ht="12.75"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4"/>
      <c r="HF272" s="84"/>
      <c r="HG272" s="84"/>
      <c r="HH272" s="8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  <c r="HV272" s="84"/>
      <c r="HW272" s="84"/>
      <c r="HX272" s="84"/>
      <c r="HY272" s="84"/>
      <c r="HZ272" s="84"/>
      <c r="IA272" s="84"/>
      <c r="IB272" s="84"/>
      <c r="IC272" s="84"/>
      <c r="ID272" s="84"/>
      <c r="IE272" s="84"/>
      <c r="IF272" s="84"/>
      <c r="IG272" s="84"/>
      <c r="IH272" s="84"/>
      <c r="II272" s="84"/>
      <c r="IJ272" s="84"/>
      <c r="IK272" s="84"/>
      <c r="IL272" s="84"/>
      <c r="IM272" s="84"/>
      <c r="IN272" s="84"/>
      <c r="IO272" s="84"/>
      <c r="IP272" s="84"/>
      <c r="IQ272" s="84"/>
      <c r="IR272" s="84"/>
      <c r="IS272" s="84"/>
      <c r="IT272" s="84"/>
      <c r="IU272" s="84"/>
      <c r="IV272" s="84"/>
    </row>
    <row r="273" spans="201:256" s="79" customFormat="1" ht="12.75">
      <c r="GS273" s="84"/>
      <c r="GT273" s="84"/>
      <c r="GU273" s="84"/>
      <c r="GV273" s="84"/>
      <c r="GW273" s="84"/>
      <c r="GX273" s="84"/>
      <c r="GY273" s="84"/>
      <c r="GZ273" s="84"/>
      <c r="HA273" s="84"/>
      <c r="HB273" s="84"/>
      <c r="HC273" s="84"/>
      <c r="HD273" s="84"/>
      <c r="HE273" s="84"/>
      <c r="HF273" s="84"/>
      <c r="HG273" s="84"/>
      <c r="HH273" s="84"/>
      <c r="HI273" s="84"/>
      <c r="HJ273" s="84"/>
      <c r="HK273" s="84"/>
      <c r="HL273" s="84"/>
      <c r="HM273" s="84"/>
      <c r="HN273" s="84"/>
      <c r="HO273" s="84"/>
      <c r="HP273" s="84"/>
      <c r="HQ273" s="84"/>
      <c r="HR273" s="84"/>
      <c r="HS273" s="84"/>
      <c r="HT273" s="84"/>
      <c r="HU273" s="84"/>
      <c r="HV273" s="84"/>
      <c r="HW273" s="84"/>
      <c r="HX273" s="84"/>
      <c r="HY273" s="84"/>
      <c r="HZ273" s="84"/>
      <c r="IA273" s="84"/>
      <c r="IB273" s="84"/>
      <c r="IC273" s="84"/>
      <c r="ID273" s="84"/>
      <c r="IE273" s="84"/>
      <c r="IF273" s="84"/>
      <c r="IG273" s="84"/>
      <c r="IH273" s="84"/>
      <c r="II273" s="84"/>
      <c r="IJ273" s="84"/>
      <c r="IK273" s="84"/>
      <c r="IL273" s="84"/>
      <c r="IM273" s="84"/>
      <c r="IN273" s="84"/>
      <c r="IO273" s="84"/>
      <c r="IP273" s="84"/>
      <c r="IQ273" s="84"/>
      <c r="IR273" s="84"/>
      <c r="IS273" s="84"/>
      <c r="IT273" s="84"/>
      <c r="IU273" s="84"/>
      <c r="IV273" s="84"/>
    </row>
    <row r="274" spans="201:256" s="79" customFormat="1" ht="12.75"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  <c r="HC274" s="84"/>
      <c r="HD274" s="84"/>
      <c r="HE274" s="84"/>
      <c r="HF274" s="84"/>
      <c r="HG274" s="84"/>
      <c r="HH274" s="84"/>
      <c r="HI274" s="84"/>
      <c r="HJ274" s="84"/>
      <c r="HK274" s="84"/>
      <c r="HL274" s="84"/>
      <c r="HM274" s="84"/>
      <c r="HN274" s="84"/>
      <c r="HO274" s="84"/>
      <c r="HP274" s="84"/>
      <c r="HQ274" s="84"/>
      <c r="HR274" s="84"/>
      <c r="HS274" s="84"/>
      <c r="HT274" s="84"/>
      <c r="HU274" s="84"/>
      <c r="HV274" s="84"/>
      <c r="HW274" s="84"/>
      <c r="HX274" s="84"/>
      <c r="HY274" s="84"/>
      <c r="HZ274" s="84"/>
      <c r="IA274" s="84"/>
      <c r="IB274" s="84"/>
      <c r="IC274" s="84"/>
      <c r="ID274" s="84"/>
      <c r="IE274" s="84"/>
      <c r="IF274" s="84"/>
      <c r="IG274" s="84"/>
      <c r="IH274" s="84"/>
      <c r="II274" s="84"/>
      <c r="IJ274" s="84"/>
      <c r="IK274" s="84"/>
      <c r="IL274" s="84"/>
      <c r="IM274" s="84"/>
      <c r="IN274" s="84"/>
      <c r="IO274" s="84"/>
      <c r="IP274" s="84"/>
      <c r="IQ274" s="84"/>
      <c r="IR274" s="84"/>
      <c r="IS274" s="84"/>
      <c r="IT274" s="84"/>
      <c r="IU274" s="84"/>
      <c r="IV274" s="84"/>
    </row>
    <row r="275" spans="201:256" s="79" customFormat="1" ht="12.75">
      <c r="GS275" s="84"/>
      <c r="GT275" s="84"/>
      <c r="GU275" s="84"/>
      <c r="GV275" s="84"/>
      <c r="GW275" s="84"/>
      <c r="GX275" s="84"/>
      <c r="GY275" s="84"/>
      <c r="GZ275" s="84"/>
      <c r="HA275" s="84"/>
      <c r="HB275" s="84"/>
      <c r="HC275" s="84"/>
      <c r="HD275" s="84"/>
      <c r="HE275" s="84"/>
      <c r="HF275" s="84"/>
      <c r="HG275" s="84"/>
      <c r="HH275" s="84"/>
      <c r="HI275" s="84"/>
      <c r="HJ275" s="84"/>
      <c r="HK275" s="84"/>
      <c r="HL275" s="84"/>
      <c r="HM275" s="84"/>
      <c r="HN275" s="84"/>
      <c r="HO275" s="84"/>
      <c r="HP275" s="84"/>
      <c r="HQ275" s="84"/>
      <c r="HR275" s="84"/>
      <c r="HS275" s="84"/>
      <c r="HT275" s="84"/>
      <c r="HU275" s="84"/>
      <c r="HV275" s="84"/>
      <c r="HW275" s="84"/>
      <c r="HX275" s="84"/>
      <c r="HY275" s="84"/>
      <c r="HZ275" s="84"/>
      <c r="IA275" s="84"/>
      <c r="IB275" s="84"/>
      <c r="IC275" s="84"/>
      <c r="ID275" s="84"/>
      <c r="IE275" s="84"/>
      <c r="IF275" s="84"/>
      <c r="IG275" s="84"/>
      <c r="IH275" s="84"/>
      <c r="II275" s="84"/>
      <c r="IJ275" s="84"/>
      <c r="IK275" s="84"/>
      <c r="IL275" s="84"/>
      <c r="IM275" s="84"/>
      <c r="IN275" s="84"/>
      <c r="IO275" s="84"/>
      <c r="IP275" s="84"/>
      <c r="IQ275" s="84"/>
      <c r="IR275" s="84"/>
      <c r="IS275" s="84"/>
      <c r="IT275" s="84"/>
      <c r="IU275" s="84"/>
      <c r="IV275" s="84"/>
    </row>
    <row r="276" spans="201:256" s="79" customFormat="1" ht="12.75">
      <c r="GS276" s="84"/>
      <c r="GT276" s="84"/>
      <c r="GU276" s="84"/>
      <c r="GV276" s="84"/>
      <c r="GW276" s="84"/>
      <c r="GX276" s="84"/>
      <c r="GY276" s="84"/>
      <c r="GZ276" s="84"/>
      <c r="HA276" s="84"/>
      <c r="HB276" s="84"/>
      <c r="HC276" s="84"/>
      <c r="HD276" s="84"/>
      <c r="HE276" s="84"/>
      <c r="HF276" s="84"/>
      <c r="HG276" s="84"/>
      <c r="HH276" s="84"/>
      <c r="HI276" s="84"/>
      <c r="HJ276" s="84"/>
      <c r="HK276" s="84"/>
      <c r="HL276" s="84"/>
      <c r="HM276" s="84"/>
      <c r="HN276" s="84"/>
      <c r="HO276" s="84"/>
      <c r="HP276" s="84"/>
      <c r="HQ276" s="84"/>
      <c r="HR276" s="84"/>
      <c r="HS276" s="84"/>
      <c r="HT276" s="84"/>
      <c r="HU276" s="84"/>
      <c r="HV276" s="84"/>
      <c r="HW276" s="84"/>
      <c r="HX276" s="84"/>
      <c r="HY276" s="84"/>
      <c r="HZ276" s="84"/>
      <c r="IA276" s="84"/>
      <c r="IB276" s="84"/>
      <c r="IC276" s="84"/>
      <c r="ID276" s="84"/>
      <c r="IE276" s="84"/>
      <c r="IF276" s="84"/>
      <c r="IG276" s="84"/>
      <c r="IH276" s="84"/>
      <c r="II276" s="84"/>
      <c r="IJ276" s="84"/>
      <c r="IK276" s="84"/>
      <c r="IL276" s="84"/>
      <c r="IM276" s="84"/>
      <c r="IN276" s="84"/>
      <c r="IO276" s="84"/>
      <c r="IP276" s="84"/>
      <c r="IQ276" s="84"/>
      <c r="IR276" s="84"/>
      <c r="IS276" s="84"/>
      <c r="IT276" s="84"/>
      <c r="IU276" s="84"/>
      <c r="IV276" s="84"/>
    </row>
    <row r="277" spans="201:256" s="79" customFormat="1" ht="12.75"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4"/>
      <c r="HF277" s="84"/>
      <c r="HG277" s="84"/>
      <c r="HH277" s="8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4"/>
      <c r="IH277" s="84"/>
      <c r="II277" s="84"/>
      <c r="IJ277" s="84"/>
      <c r="IK277" s="84"/>
      <c r="IL277" s="84"/>
      <c r="IM277" s="84"/>
      <c r="IN277" s="84"/>
      <c r="IO277" s="84"/>
      <c r="IP277" s="84"/>
      <c r="IQ277" s="84"/>
      <c r="IR277" s="84"/>
      <c r="IS277" s="84"/>
      <c r="IT277" s="84"/>
      <c r="IU277" s="84"/>
      <c r="IV277" s="84"/>
    </row>
    <row r="278" spans="201:256" s="79" customFormat="1" ht="12.75"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4"/>
      <c r="HF278" s="84"/>
      <c r="HG278" s="84"/>
      <c r="HH278" s="8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4"/>
      <c r="IH278" s="84"/>
      <c r="II278" s="84"/>
      <c r="IJ278" s="84"/>
      <c r="IK278" s="84"/>
      <c r="IL278" s="84"/>
      <c r="IM278" s="84"/>
      <c r="IN278" s="84"/>
      <c r="IO278" s="84"/>
      <c r="IP278" s="84"/>
      <c r="IQ278" s="84"/>
      <c r="IR278" s="84"/>
      <c r="IS278" s="84"/>
      <c r="IT278" s="84"/>
      <c r="IU278" s="84"/>
      <c r="IV278" s="84"/>
    </row>
    <row r="279" spans="201:256" s="79" customFormat="1" ht="12.75">
      <c r="GS279" s="84"/>
      <c r="GT279" s="84"/>
      <c r="GU279" s="84"/>
      <c r="GV279" s="84"/>
      <c r="GW279" s="84"/>
      <c r="GX279" s="84"/>
      <c r="GY279" s="84"/>
      <c r="GZ279" s="84"/>
      <c r="HA279" s="84"/>
      <c r="HB279" s="84"/>
      <c r="HC279" s="84"/>
      <c r="HD279" s="84"/>
      <c r="HE279" s="84"/>
      <c r="HF279" s="84"/>
      <c r="HG279" s="84"/>
      <c r="HH279" s="84"/>
      <c r="HI279" s="84"/>
      <c r="HJ279" s="84"/>
      <c r="HK279" s="84"/>
      <c r="HL279" s="84"/>
      <c r="HM279" s="84"/>
      <c r="HN279" s="84"/>
      <c r="HO279" s="84"/>
      <c r="HP279" s="84"/>
      <c r="HQ279" s="84"/>
      <c r="HR279" s="84"/>
      <c r="HS279" s="84"/>
      <c r="HT279" s="84"/>
      <c r="HU279" s="84"/>
      <c r="HV279" s="84"/>
      <c r="HW279" s="84"/>
      <c r="HX279" s="84"/>
      <c r="HY279" s="84"/>
      <c r="HZ279" s="84"/>
      <c r="IA279" s="84"/>
      <c r="IB279" s="84"/>
      <c r="IC279" s="84"/>
      <c r="ID279" s="84"/>
      <c r="IE279" s="84"/>
      <c r="IF279" s="84"/>
      <c r="IG279" s="84"/>
      <c r="IH279" s="84"/>
      <c r="II279" s="84"/>
      <c r="IJ279" s="84"/>
      <c r="IK279" s="84"/>
      <c r="IL279" s="84"/>
      <c r="IM279" s="84"/>
      <c r="IN279" s="84"/>
      <c r="IO279" s="84"/>
      <c r="IP279" s="84"/>
      <c r="IQ279" s="84"/>
      <c r="IR279" s="84"/>
      <c r="IS279" s="84"/>
      <c r="IT279" s="84"/>
      <c r="IU279" s="84"/>
      <c r="IV279" s="84"/>
    </row>
    <row r="280" spans="201:256" s="79" customFormat="1" ht="12.75">
      <c r="GS280" s="84"/>
      <c r="GT280" s="84"/>
      <c r="GU280" s="84"/>
      <c r="GV280" s="84"/>
      <c r="GW280" s="84"/>
      <c r="GX280" s="84"/>
      <c r="GY280" s="84"/>
      <c r="GZ280" s="84"/>
      <c r="HA280" s="84"/>
      <c r="HB280" s="84"/>
      <c r="HC280" s="84"/>
      <c r="HD280" s="84"/>
      <c r="HE280" s="84"/>
      <c r="HF280" s="84"/>
      <c r="HG280" s="84"/>
      <c r="HH280" s="84"/>
      <c r="HI280" s="84"/>
      <c r="HJ280" s="84"/>
      <c r="HK280" s="84"/>
      <c r="HL280" s="84"/>
      <c r="HM280" s="84"/>
      <c r="HN280" s="84"/>
      <c r="HO280" s="84"/>
      <c r="HP280" s="84"/>
      <c r="HQ280" s="84"/>
      <c r="HR280" s="84"/>
      <c r="HS280" s="84"/>
      <c r="HT280" s="84"/>
      <c r="HU280" s="84"/>
      <c r="HV280" s="84"/>
      <c r="HW280" s="84"/>
      <c r="HX280" s="84"/>
      <c r="HY280" s="84"/>
      <c r="HZ280" s="84"/>
      <c r="IA280" s="84"/>
      <c r="IB280" s="84"/>
      <c r="IC280" s="84"/>
      <c r="ID280" s="84"/>
      <c r="IE280" s="84"/>
      <c r="IF280" s="84"/>
      <c r="IG280" s="84"/>
      <c r="IH280" s="84"/>
      <c r="II280" s="84"/>
      <c r="IJ280" s="84"/>
      <c r="IK280" s="84"/>
      <c r="IL280" s="84"/>
      <c r="IM280" s="84"/>
      <c r="IN280" s="84"/>
      <c r="IO280" s="84"/>
      <c r="IP280" s="84"/>
      <c r="IQ280" s="84"/>
      <c r="IR280" s="84"/>
      <c r="IS280" s="84"/>
      <c r="IT280" s="84"/>
      <c r="IU280" s="84"/>
      <c r="IV280" s="84"/>
    </row>
    <row r="281" spans="201:256" s="79" customFormat="1" ht="12.75">
      <c r="GS281" s="84"/>
      <c r="GT281" s="84"/>
      <c r="GU281" s="84"/>
      <c r="GV281" s="84"/>
      <c r="GW281" s="84"/>
      <c r="GX281" s="84"/>
      <c r="GY281" s="84"/>
      <c r="GZ281" s="84"/>
      <c r="HA281" s="84"/>
      <c r="HB281" s="84"/>
      <c r="HC281" s="84"/>
      <c r="HD281" s="84"/>
      <c r="HE281" s="84"/>
      <c r="HF281" s="84"/>
      <c r="HG281" s="84"/>
      <c r="HH281" s="84"/>
      <c r="HI281" s="84"/>
      <c r="HJ281" s="84"/>
      <c r="HK281" s="84"/>
      <c r="HL281" s="84"/>
      <c r="HM281" s="84"/>
      <c r="HN281" s="84"/>
      <c r="HO281" s="84"/>
      <c r="HP281" s="84"/>
      <c r="HQ281" s="84"/>
      <c r="HR281" s="84"/>
      <c r="HS281" s="84"/>
      <c r="HT281" s="84"/>
      <c r="HU281" s="84"/>
      <c r="HV281" s="84"/>
      <c r="HW281" s="84"/>
      <c r="HX281" s="84"/>
      <c r="HY281" s="84"/>
      <c r="HZ281" s="84"/>
      <c r="IA281" s="84"/>
      <c r="IB281" s="84"/>
      <c r="IC281" s="84"/>
      <c r="ID281" s="84"/>
      <c r="IE281" s="84"/>
      <c r="IF281" s="84"/>
      <c r="IG281" s="84"/>
      <c r="IH281" s="84"/>
      <c r="II281" s="84"/>
      <c r="IJ281" s="84"/>
      <c r="IK281" s="84"/>
      <c r="IL281" s="84"/>
      <c r="IM281" s="84"/>
      <c r="IN281" s="84"/>
      <c r="IO281" s="84"/>
      <c r="IP281" s="84"/>
      <c r="IQ281" s="84"/>
      <c r="IR281" s="84"/>
      <c r="IS281" s="84"/>
      <c r="IT281" s="84"/>
      <c r="IU281" s="84"/>
      <c r="IV281" s="84"/>
    </row>
    <row r="282" spans="201:256" s="79" customFormat="1" ht="12.75">
      <c r="GS282" s="84"/>
      <c r="GT282" s="84"/>
      <c r="GU282" s="84"/>
      <c r="GV282" s="84"/>
      <c r="GW282" s="84"/>
      <c r="GX282" s="84"/>
      <c r="GY282" s="84"/>
      <c r="GZ282" s="84"/>
      <c r="HA282" s="84"/>
      <c r="HB282" s="84"/>
      <c r="HC282" s="84"/>
      <c r="HD282" s="84"/>
      <c r="HE282" s="84"/>
      <c r="HF282" s="84"/>
      <c r="HG282" s="84"/>
      <c r="HH282" s="84"/>
      <c r="HI282" s="84"/>
      <c r="HJ282" s="84"/>
      <c r="HK282" s="84"/>
      <c r="HL282" s="84"/>
      <c r="HM282" s="84"/>
      <c r="HN282" s="84"/>
      <c r="HO282" s="84"/>
      <c r="HP282" s="84"/>
      <c r="HQ282" s="84"/>
      <c r="HR282" s="84"/>
      <c r="HS282" s="84"/>
      <c r="HT282" s="84"/>
      <c r="HU282" s="84"/>
      <c r="HV282" s="84"/>
      <c r="HW282" s="84"/>
      <c r="HX282" s="84"/>
      <c r="HY282" s="84"/>
      <c r="HZ282" s="84"/>
      <c r="IA282" s="84"/>
      <c r="IB282" s="84"/>
      <c r="IC282" s="84"/>
      <c r="ID282" s="84"/>
      <c r="IE282" s="84"/>
      <c r="IF282" s="84"/>
      <c r="IG282" s="84"/>
      <c r="IH282" s="84"/>
      <c r="II282" s="84"/>
      <c r="IJ282" s="84"/>
      <c r="IK282" s="84"/>
      <c r="IL282" s="84"/>
      <c r="IM282" s="84"/>
      <c r="IN282" s="84"/>
      <c r="IO282" s="84"/>
      <c r="IP282" s="84"/>
      <c r="IQ282" s="84"/>
      <c r="IR282" s="84"/>
      <c r="IS282" s="84"/>
      <c r="IT282" s="84"/>
      <c r="IU282" s="84"/>
      <c r="IV282" s="84"/>
    </row>
    <row r="283" spans="201:256" s="79" customFormat="1" ht="12.75">
      <c r="GS283" s="84"/>
      <c r="GT283" s="84"/>
      <c r="GU283" s="84"/>
      <c r="GV283" s="84"/>
      <c r="GW283" s="84"/>
      <c r="GX283" s="84"/>
      <c r="GY283" s="84"/>
      <c r="GZ283" s="84"/>
      <c r="HA283" s="84"/>
      <c r="HB283" s="84"/>
      <c r="HC283" s="84"/>
      <c r="HD283" s="84"/>
      <c r="HE283" s="84"/>
      <c r="HF283" s="84"/>
      <c r="HG283" s="84"/>
      <c r="HH283" s="84"/>
      <c r="HI283" s="84"/>
      <c r="HJ283" s="84"/>
      <c r="HK283" s="84"/>
      <c r="HL283" s="84"/>
      <c r="HM283" s="84"/>
      <c r="HN283" s="84"/>
      <c r="HO283" s="84"/>
      <c r="HP283" s="84"/>
      <c r="HQ283" s="84"/>
      <c r="HR283" s="84"/>
      <c r="HS283" s="84"/>
      <c r="HT283" s="84"/>
      <c r="HU283" s="84"/>
      <c r="HV283" s="84"/>
      <c r="HW283" s="84"/>
      <c r="HX283" s="84"/>
      <c r="HY283" s="84"/>
      <c r="HZ283" s="84"/>
      <c r="IA283" s="84"/>
      <c r="IB283" s="84"/>
      <c r="IC283" s="84"/>
      <c r="ID283" s="84"/>
      <c r="IE283" s="84"/>
      <c r="IF283" s="84"/>
      <c r="IG283" s="84"/>
      <c r="IH283" s="84"/>
      <c r="II283" s="84"/>
      <c r="IJ283" s="84"/>
      <c r="IK283" s="84"/>
      <c r="IL283" s="84"/>
      <c r="IM283" s="84"/>
      <c r="IN283" s="84"/>
      <c r="IO283" s="84"/>
      <c r="IP283" s="84"/>
      <c r="IQ283" s="84"/>
      <c r="IR283" s="84"/>
      <c r="IS283" s="84"/>
      <c r="IT283" s="84"/>
      <c r="IU283" s="84"/>
      <c r="IV283" s="84"/>
    </row>
    <row r="284" spans="201:256" s="79" customFormat="1" ht="12.75">
      <c r="GS284" s="84"/>
      <c r="GT284" s="84"/>
      <c r="GU284" s="84"/>
      <c r="GV284" s="84"/>
      <c r="GW284" s="84"/>
      <c r="GX284" s="84"/>
      <c r="GY284" s="84"/>
      <c r="GZ284" s="84"/>
      <c r="HA284" s="84"/>
      <c r="HB284" s="84"/>
      <c r="HC284" s="84"/>
      <c r="HD284" s="84"/>
      <c r="HE284" s="84"/>
      <c r="HF284" s="84"/>
      <c r="HG284" s="84"/>
      <c r="HH284" s="84"/>
      <c r="HI284" s="84"/>
      <c r="HJ284" s="84"/>
      <c r="HK284" s="84"/>
      <c r="HL284" s="84"/>
      <c r="HM284" s="84"/>
      <c r="HN284" s="84"/>
      <c r="HO284" s="84"/>
      <c r="HP284" s="84"/>
      <c r="HQ284" s="84"/>
      <c r="HR284" s="84"/>
      <c r="HS284" s="84"/>
      <c r="HT284" s="84"/>
      <c r="HU284" s="84"/>
      <c r="HV284" s="84"/>
      <c r="HW284" s="84"/>
      <c r="HX284" s="84"/>
      <c r="HY284" s="84"/>
      <c r="HZ284" s="84"/>
      <c r="IA284" s="84"/>
      <c r="IB284" s="84"/>
      <c r="IC284" s="84"/>
      <c r="ID284" s="84"/>
      <c r="IE284" s="84"/>
      <c r="IF284" s="84"/>
      <c r="IG284" s="84"/>
      <c r="IH284" s="84"/>
      <c r="II284" s="84"/>
      <c r="IJ284" s="84"/>
      <c r="IK284" s="84"/>
      <c r="IL284" s="84"/>
      <c r="IM284" s="84"/>
      <c r="IN284" s="84"/>
      <c r="IO284" s="84"/>
      <c r="IP284" s="84"/>
      <c r="IQ284" s="84"/>
      <c r="IR284" s="84"/>
      <c r="IS284" s="84"/>
      <c r="IT284" s="84"/>
      <c r="IU284" s="84"/>
      <c r="IV284" s="84"/>
    </row>
    <row r="285" spans="201:256" s="79" customFormat="1" ht="12.75">
      <c r="GS285" s="84"/>
      <c r="GT285" s="84"/>
      <c r="GU285" s="84"/>
      <c r="GV285" s="84"/>
      <c r="GW285" s="84"/>
      <c r="GX285" s="84"/>
      <c r="GY285" s="84"/>
      <c r="GZ285" s="84"/>
      <c r="HA285" s="84"/>
      <c r="HB285" s="84"/>
      <c r="HC285" s="84"/>
      <c r="HD285" s="84"/>
      <c r="HE285" s="84"/>
      <c r="HF285" s="84"/>
      <c r="HG285" s="84"/>
      <c r="HH285" s="84"/>
      <c r="HI285" s="84"/>
      <c r="HJ285" s="84"/>
      <c r="HK285" s="84"/>
      <c r="HL285" s="84"/>
      <c r="HM285" s="84"/>
      <c r="HN285" s="84"/>
      <c r="HO285" s="84"/>
      <c r="HP285" s="84"/>
      <c r="HQ285" s="84"/>
      <c r="HR285" s="84"/>
      <c r="HS285" s="84"/>
      <c r="HT285" s="84"/>
      <c r="HU285" s="84"/>
      <c r="HV285" s="84"/>
      <c r="HW285" s="84"/>
      <c r="HX285" s="84"/>
      <c r="HY285" s="84"/>
      <c r="HZ285" s="84"/>
      <c r="IA285" s="84"/>
      <c r="IB285" s="84"/>
      <c r="IC285" s="84"/>
      <c r="ID285" s="84"/>
      <c r="IE285" s="84"/>
      <c r="IF285" s="84"/>
      <c r="IG285" s="84"/>
      <c r="IH285" s="84"/>
      <c r="II285" s="84"/>
      <c r="IJ285" s="84"/>
      <c r="IK285" s="84"/>
      <c r="IL285" s="84"/>
      <c r="IM285" s="84"/>
      <c r="IN285" s="84"/>
      <c r="IO285" s="84"/>
      <c r="IP285" s="84"/>
      <c r="IQ285" s="84"/>
      <c r="IR285" s="84"/>
      <c r="IS285" s="84"/>
      <c r="IT285" s="84"/>
      <c r="IU285" s="84"/>
      <c r="IV285" s="84"/>
    </row>
    <row r="286" spans="201:256" s="79" customFormat="1" ht="12.75">
      <c r="GS286" s="84"/>
      <c r="GT286" s="84"/>
      <c r="GU286" s="84"/>
      <c r="GV286" s="84"/>
      <c r="GW286" s="84"/>
      <c r="GX286" s="84"/>
      <c r="GY286" s="84"/>
      <c r="GZ286" s="84"/>
      <c r="HA286" s="84"/>
      <c r="HB286" s="84"/>
      <c r="HC286" s="84"/>
      <c r="HD286" s="84"/>
      <c r="HE286" s="84"/>
      <c r="HF286" s="84"/>
      <c r="HG286" s="84"/>
      <c r="HH286" s="84"/>
      <c r="HI286" s="84"/>
      <c r="HJ286" s="84"/>
      <c r="HK286" s="84"/>
      <c r="HL286" s="84"/>
      <c r="HM286" s="84"/>
      <c r="HN286" s="84"/>
      <c r="HO286" s="84"/>
      <c r="HP286" s="84"/>
      <c r="HQ286" s="84"/>
      <c r="HR286" s="84"/>
      <c r="HS286" s="84"/>
      <c r="HT286" s="84"/>
      <c r="HU286" s="84"/>
      <c r="HV286" s="84"/>
      <c r="HW286" s="84"/>
      <c r="HX286" s="84"/>
      <c r="HY286" s="84"/>
      <c r="HZ286" s="84"/>
      <c r="IA286" s="84"/>
      <c r="IB286" s="84"/>
      <c r="IC286" s="84"/>
      <c r="ID286" s="84"/>
      <c r="IE286" s="84"/>
      <c r="IF286" s="84"/>
      <c r="IG286" s="84"/>
      <c r="IH286" s="84"/>
      <c r="II286" s="84"/>
      <c r="IJ286" s="84"/>
      <c r="IK286" s="84"/>
      <c r="IL286" s="84"/>
      <c r="IM286" s="84"/>
      <c r="IN286" s="84"/>
      <c r="IO286" s="84"/>
      <c r="IP286" s="84"/>
      <c r="IQ286" s="84"/>
      <c r="IR286" s="84"/>
      <c r="IS286" s="84"/>
      <c r="IT286" s="84"/>
      <c r="IU286" s="84"/>
      <c r="IV286" s="84"/>
    </row>
    <row r="287" spans="201:256" s="79" customFormat="1" ht="12.75">
      <c r="GS287" s="84"/>
      <c r="GT287" s="84"/>
      <c r="GU287" s="84"/>
      <c r="GV287" s="84"/>
      <c r="GW287" s="84"/>
      <c r="GX287" s="84"/>
      <c r="GY287" s="84"/>
      <c r="GZ287" s="84"/>
      <c r="HA287" s="84"/>
      <c r="HB287" s="84"/>
      <c r="HC287" s="84"/>
      <c r="HD287" s="84"/>
      <c r="HE287" s="84"/>
      <c r="HF287" s="84"/>
      <c r="HG287" s="84"/>
      <c r="HH287" s="84"/>
      <c r="HI287" s="84"/>
      <c r="HJ287" s="84"/>
      <c r="HK287" s="84"/>
      <c r="HL287" s="84"/>
      <c r="HM287" s="84"/>
      <c r="HN287" s="84"/>
      <c r="HO287" s="84"/>
      <c r="HP287" s="84"/>
      <c r="HQ287" s="84"/>
      <c r="HR287" s="84"/>
      <c r="HS287" s="84"/>
      <c r="HT287" s="84"/>
      <c r="HU287" s="84"/>
      <c r="HV287" s="84"/>
      <c r="HW287" s="84"/>
      <c r="HX287" s="84"/>
      <c r="HY287" s="84"/>
      <c r="HZ287" s="84"/>
      <c r="IA287" s="84"/>
      <c r="IB287" s="84"/>
      <c r="IC287" s="84"/>
      <c r="ID287" s="84"/>
      <c r="IE287" s="84"/>
      <c r="IF287" s="84"/>
      <c r="IG287" s="84"/>
      <c r="IH287" s="84"/>
      <c r="II287" s="84"/>
      <c r="IJ287" s="84"/>
      <c r="IK287" s="84"/>
      <c r="IL287" s="84"/>
      <c r="IM287" s="84"/>
      <c r="IN287" s="84"/>
      <c r="IO287" s="84"/>
      <c r="IP287" s="84"/>
      <c r="IQ287" s="84"/>
      <c r="IR287" s="84"/>
      <c r="IS287" s="84"/>
      <c r="IT287" s="84"/>
      <c r="IU287" s="84"/>
      <c r="IV287" s="84"/>
    </row>
    <row r="288" spans="201:256" s="79" customFormat="1" ht="12.75">
      <c r="GS288" s="84"/>
      <c r="GT288" s="84"/>
      <c r="GU288" s="84"/>
      <c r="GV288" s="84"/>
      <c r="GW288" s="84"/>
      <c r="GX288" s="84"/>
      <c r="GY288" s="84"/>
      <c r="GZ288" s="84"/>
      <c r="HA288" s="84"/>
      <c r="HB288" s="84"/>
      <c r="HC288" s="84"/>
      <c r="HD288" s="84"/>
      <c r="HE288" s="84"/>
      <c r="HF288" s="84"/>
      <c r="HG288" s="84"/>
      <c r="HH288" s="84"/>
      <c r="HI288" s="84"/>
      <c r="HJ288" s="84"/>
      <c r="HK288" s="84"/>
      <c r="HL288" s="84"/>
      <c r="HM288" s="84"/>
      <c r="HN288" s="84"/>
      <c r="HO288" s="84"/>
      <c r="HP288" s="84"/>
      <c r="HQ288" s="84"/>
      <c r="HR288" s="84"/>
      <c r="HS288" s="84"/>
      <c r="HT288" s="84"/>
      <c r="HU288" s="84"/>
      <c r="HV288" s="84"/>
      <c r="HW288" s="84"/>
      <c r="HX288" s="84"/>
      <c r="HY288" s="84"/>
      <c r="HZ288" s="84"/>
      <c r="IA288" s="84"/>
      <c r="IB288" s="84"/>
      <c r="IC288" s="84"/>
      <c r="ID288" s="84"/>
      <c r="IE288" s="84"/>
      <c r="IF288" s="84"/>
      <c r="IG288" s="84"/>
      <c r="IH288" s="84"/>
      <c r="II288" s="84"/>
      <c r="IJ288" s="84"/>
      <c r="IK288" s="84"/>
      <c r="IL288" s="84"/>
      <c r="IM288" s="84"/>
      <c r="IN288" s="84"/>
      <c r="IO288" s="84"/>
      <c r="IP288" s="84"/>
      <c r="IQ288" s="84"/>
      <c r="IR288" s="84"/>
      <c r="IS288" s="84"/>
      <c r="IT288" s="84"/>
      <c r="IU288" s="84"/>
      <c r="IV288" s="84"/>
    </row>
    <row r="289" spans="201:256" s="79" customFormat="1" ht="12.75">
      <c r="GS289" s="84"/>
      <c r="GT289" s="84"/>
      <c r="GU289" s="84"/>
      <c r="GV289" s="84"/>
      <c r="GW289" s="84"/>
      <c r="GX289" s="84"/>
      <c r="GY289" s="84"/>
      <c r="GZ289" s="84"/>
      <c r="HA289" s="84"/>
      <c r="HB289" s="84"/>
      <c r="HC289" s="84"/>
      <c r="HD289" s="84"/>
      <c r="HE289" s="84"/>
      <c r="HF289" s="84"/>
      <c r="HG289" s="84"/>
      <c r="HH289" s="84"/>
      <c r="HI289" s="84"/>
      <c r="HJ289" s="84"/>
      <c r="HK289" s="84"/>
      <c r="HL289" s="84"/>
      <c r="HM289" s="84"/>
      <c r="HN289" s="84"/>
      <c r="HO289" s="84"/>
      <c r="HP289" s="84"/>
      <c r="HQ289" s="84"/>
      <c r="HR289" s="84"/>
      <c r="HS289" s="84"/>
      <c r="HT289" s="84"/>
      <c r="HU289" s="84"/>
      <c r="HV289" s="84"/>
      <c r="HW289" s="84"/>
      <c r="HX289" s="84"/>
      <c r="HY289" s="84"/>
      <c r="HZ289" s="84"/>
      <c r="IA289" s="84"/>
      <c r="IB289" s="84"/>
      <c r="IC289" s="84"/>
      <c r="ID289" s="84"/>
      <c r="IE289" s="84"/>
      <c r="IF289" s="84"/>
      <c r="IG289" s="84"/>
      <c r="IH289" s="84"/>
      <c r="II289" s="84"/>
      <c r="IJ289" s="84"/>
      <c r="IK289" s="84"/>
      <c r="IL289" s="84"/>
      <c r="IM289" s="84"/>
      <c r="IN289" s="84"/>
      <c r="IO289" s="84"/>
      <c r="IP289" s="84"/>
      <c r="IQ289" s="84"/>
      <c r="IR289" s="84"/>
      <c r="IS289" s="84"/>
      <c r="IT289" s="84"/>
      <c r="IU289" s="84"/>
      <c r="IV289" s="84"/>
    </row>
    <row r="290" spans="201:256" s="79" customFormat="1" ht="12.75">
      <c r="GS290" s="84"/>
      <c r="GT290" s="84"/>
      <c r="GU290" s="84"/>
      <c r="GV290" s="84"/>
      <c r="GW290" s="84"/>
      <c r="GX290" s="84"/>
      <c r="GY290" s="84"/>
      <c r="GZ290" s="84"/>
      <c r="HA290" s="84"/>
      <c r="HB290" s="84"/>
      <c r="HC290" s="84"/>
      <c r="HD290" s="84"/>
      <c r="HE290" s="84"/>
      <c r="HF290" s="84"/>
      <c r="HG290" s="84"/>
      <c r="HH290" s="84"/>
      <c r="HI290" s="84"/>
      <c r="HJ290" s="84"/>
      <c r="HK290" s="84"/>
      <c r="HL290" s="84"/>
      <c r="HM290" s="84"/>
      <c r="HN290" s="84"/>
      <c r="HO290" s="84"/>
      <c r="HP290" s="84"/>
      <c r="HQ290" s="84"/>
      <c r="HR290" s="84"/>
      <c r="HS290" s="84"/>
      <c r="HT290" s="84"/>
      <c r="HU290" s="84"/>
      <c r="HV290" s="84"/>
      <c r="HW290" s="84"/>
      <c r="HX290" s="84"/>
      <c r="HY290" s="84"/>
      <c r="HZ290" s="84"/>
      <c r="IA290" s="84"/>
      <c r="IB290" s="84"/>
      <c r="IC290" s="84"/>
      <c r="ID290" s="84"/>
      <c r="IE290" s="84"/>
      <c r="IF290" s="84"/>
      <c r="IG290" s="84"/>
      <c r="IH290" s="84"/>
      <c r="II290" s="84"/>
      <c r="IJ290" s="84"/>
      <c r="IK290" s="84"/>
      <c r="IL290" s="84"/>
      <c r="IM290" s="84"/>
      <c r="IN290" s="84"/>
      <c r="IO290" s="84"/>
      <c r="IP290" s="84"/>
      <c r="IQ290" s="84"/>
      <c r="IR290" s="84"/>
      <c r="IS290" s="84"/>
      <c r="IT290" s="84"/>
      <c r="IU290" s="84"/>
      <c r="IV290" s="84"/>
    </row>
    <row r="291" spans="201:256" s="79" customFormat="1" ht="12.75">
      <c r="GS291" s="84"/>
      <c r="GT291" s="84"/>
      <c r="GU291" s="84"/>
      <c r="GV291" s="84"/>
      <c r="GW291" s="84"/>
      <c r="GX291" s="84"/>
      <c r="GY291" s="84"/>
      <c r="GZ291" s="84"/>
      <c r="HA291" s="84"/>
      <c r="HB291" s="84"/>
      <c r="HC291" s="84"/>
      <c r="HD291" s="84"/>
      <c r="HE291" s="84"/>
      <c r="HF291" s="84"/>
      <c r="HG291" s="84"/>
      <c r="HH291" s="84"/>
      <c r="HI291" s="84"/>
      <c r="HJ291" s="84"/>
      <c r="HK291" s="84"/>
      <c r="HL291" s="84"/>
      <c r="HM291" s="84"/>
      <c r="HN291" s="84"/>
      <c r="HO291" s="84"/>
      <c r="HP291" s="84"/>
      <c r="HQ291" s="84"/>
      <c r="HR291" s="84"/>
      <c r="HS291" s="84"/>
      <c r="HT291" s="84"/>
      <c r="HU291" s="84"/>
      <c r="HV291" s="84"/>
      <c r="HW291" s="84"/>
      <c r="HX291" s="84"/>
      <c r="HY291" s="84"/>
      <c r="HZ291" s="84"/>
      <c r="IA291" s="84"/>
      <c r="IB291" s="84"/>
      <c r="IC291" s="84"/>
      <c r="ID291" s="84"/>
      <c r="IE291" s="84"/>
      <c r="IF291" s="84"/>
      <c r="IG291" s="84"/>
      <c r="IH291" s="84"/>
      <c r="II291" s="84"/>
      <c r="IJ291" s="84"/>
      <c r="IK291" s="84"/>
      <c r="IL291" s="84"/>
      <c r="IM291" s="84"/>
      <c r="IN291" s="84"/>
      <c r="IO291" s="84"/>
      <c r="IP291" s="84"/>
      <c r="IQ291" s="84"/>
      <c r="IR291" s="84"/>
      <c r="IS291" s="84"/>
      <c r="IT291" s="84"/>
      <c r="IU291" s="84"/>
      <c r="IV291" s="84"/>
    </row>
    <row r="292" spans="201:256" s="79" customFormat="1" ht="12.75">
      <c r="GS292" s="84"/>
      <c r="GT292" s="84"/>
      <c r="GU292" s="84"/>
      <c r="GV292" s="84"/>
      <c r="GW292" s="84"/>
      <c r="GX292" s="84"/>
      <c r="GY292" s="84"/>
      <c r="GZ292" s="84"/>
      <c r="HA292" s="84"/>
      <c r="HB292" s="84"/>
      <c r="HC292" s="84"/>
      <c r="HD292" s="84"/>
      <c r="HE292" s="84"/>
      <c r="HF292" s="84"/>
      <c r="HG292" s="84"/>
      <c r="HH292" s="84"/>
      <c r="HI292" s="84"/>
      <c r="HJ292" s="84"/>
      <c r="HK292" s="84"/>
      <c r="HL292" s="84"/>
      <c r="HM292" s="84"/>
      <c r="HN292" s="84"/>
      <c r="HO292" s="84"/>
      <c r="HP292" s="84"/>
      <c r="HQ292" s="84"/>
      <c r="HR292" s="84"/>
      <c r="HS292" s="84"/>
      <c r="HT292" s="84"/>
      <c r="HU292" s="84"/>
      <c r="HV292" s="84"/>
      <c r="HW292" s="84"/>
      <c r="HX292" s="84"/>
      <c r="HY292" s="84"/>
      <c r="HZ292" s="84"/>
      <c r="IA292" s="84"/>
      <c r="IB292" s="84"/>
      <c r="IC292" s="84"/>
      <c r="ID292" s="84"/>
      <c r="IE292" s="84"/>
      <c r="IF292" s="84"/>
      <c r="IG292" s="84"/>
      <c r="IH292" s="84"/>
      <c r="II292" s="84"/>
      <c r="IJ292" s="84"/>
      <c r="IK292" s="84"/>
      <c r="IL292" s="84"/>
      <c r="IM292" s="84"/>
      <c r="IN292" s="84"/>
      <c r="IO292" s="84"/>
      <c r="IP292" s="84"/>
      <c r="IQ292" s="84"/>
      <c r="IR292" s="84"/>
      <c r="IS292" s="84"/>
      <c r="IT292" s="84"/>
      <c r="IU292" s="84"/>
      <c r="IV292" s="84"/>
    </row>
    <row r="293" spans="201:256" s="79" customFormat="1" ht="12.75">
      <c r="GS293" s="84"/>
      <c r="GT293" s="84"/>
      <c r="GU293" s="84"/>
      <c r="GV293" s="84"/>
      <c r="GW293" s="84"/>
      <c r="GX293" s="84"/>
      <c r="GY293" s="84"/>
      <c r="GZ293" s="84"/>
      <c r="HA293" s="84"/>
      <c r="HB293" s="84"/>
      <c r="HC293" s="84"/>
      <c r="HD293" s="84"/>
      <c r="HE293" s="84"/>
      <c r="HF293" s="84"/>
      <c r="HG293" s="84"/>
      <c r="HH293" s="84"/>
      <c r="HI293" s="84"/>
      <c r="HJ293" s="84"/>
      <c r="HK293" s="84"/>
      <c r="HL293" s="84"/>
      <c r="HM293" s="84"/>
      <c r="HN293" s="84"/>
      <c r="HO293" s="84"/>
      <c r="HP293" s="84"/>
      <c r="HQ293" s="84"/>
      <c r="HR293" s="84"/>
      <c r="HS293" s="84"/>
      <c r="HT293" s="84"/>
      <c r="HU293" s="84"/>
      <c r="HV293" s="84"/>
      <c r="HW293" s="84"/>
      <c r="HX293" s="84"/>
      <c r="HY293" s="84"/>
      <c r="HZ293" s="84"/>
      <c r="IA293" s="84"/>
      <c r="IB293" s="84"/>
      <c r="IC293" s="84"/>
      <c r="ID293" s="84"/>
      <c r="IE293" s="84"/>
      <c r="IF293" s="84"/>
      <c r="IG293" s="84"/>
      <c r="IH293" s="84"/>
      <c r="II293" s="84"/>
      <c r="IJ293" s="84"/>
      <c r="IK293" s="84"/>
      <c r="IL293" s="84"/>
      <c r="IM293" s="84"/>
      <c r="IN293" s="84"/>
      <c r="IO293" s="84"/>
      <c r="IP293" s="84"/>
      <c r="IQ293" s="84"/>
      <c r="IR293" s="84"/>
      <c r="IS293" s="84"/>
      <c r="IT293" s="84"/>
      <c r="IU293" s="84"/>
      <c r="IV293" s="84"/>
    </row>
    <row r="294" spans="201:256" s="79" customFormat="1" ht="12.75">
      <c r="GS294" s="84"/>
      <c r="GT294" s="84"/>
      <c r="GU294" s="84"/>
      <c r="GV294" s="84"/>
      <c r="GW294" s="84"/>
      <c r="GX294" s="84"/>
      <c r="GY294" s="84"/>
      <c r="GZ294" s="84"/>
      <c r="HA294" s="84"/>
      <c r="HB294" s="84"/>
      <c r="HC294" s="84"/>
      <c r="HD294" s="84"/>
      <c r="HE294" s="84"/>
      <c r="HF294" s="84"/>
      <c r="HG294" s="84"/>
      <c r="HH294" s="84"/>
      <c r="HI294" s="84"/>
      <c r="HJ294" s="84"/>
      <c r="HK294" s="84"/>
      <c r="HL294" s="84"/>
      <c r="HM294" s="84"/>
      <c r="HN294" s="84"/>
      <c r="HO294" s="84"/>
      <c r="HP294" s="84"/>
      <c r="HQ294" s="84"/>
      <c r="HR294" s="84"/>
      <c r="HS294" s="84"/>
      <c r="HT294" s="84"/>
      <c r="HU294" s="84"/>
      <c r="HV294" s="84"/>
      <c r="HW294" s="84"/>
      <c r="HX294" s="84"/>
      <c r="HY294" s="84"/>
      <c r="HZ294" s="84"/>
      <c r="IA294" s="84"/>
      <c r="IB294" s="84"/>
      <c r="IC294" s="84"/>
      <c r="ID294" s="84"/>
      <c r="IE294" s="84"/>
      <c r="IF294" s="84"/>
      <c r="IG294" s="84"/>
      <c r="IH294" s="84"/>
      <c r="II294" s="84"/>
      <c r="IJ294" s="84"/>
      <c r="IK294" s="84"/>
      <c r="IL294" s="84"/>
      <c r="IM294" s="84"/>
      <c r="IN294" s="84"/>
      <c r="IO294" s="84"/>
      <c r="IP294" s="84"/>
      <c r="IQ294" s="84"/>
      <c r="IR294" s="84"/>
      <c r="IS294" s="84"/>
      <c r="IT294" s="84"/>
      <c r="IU294" s="84"/>
      <c r="IV294" s="84"/>
    </row>
    <row r="295" spans="201:256" s="79" customFormat="1" ht="12.75">
      <c r="GS295" s="84"/>
      <c r="GT295" s="84"/>
      <c r="GU295" s="84"/>
      <c r="GV295" s="84"/>
      <c r="GW295" s="84"/>
      <c r="GX295" s="84"/>
      <c r="GY295" s="84"/>
      <c r="GZ295" s="84"/>
      <c r="HA295" s="84"/>
      <c r="HB295" s="84"/>
      <c r="HC295" s="84"/>
      <c r="HD295" s="84"/>
      <c r="HE295" s="84"/>
      <c r="HF295" s="84"/>
      <c r="HG295" s="84"/>
      <c r="HH295" s="84"/>
      <c r="HI295" s="84"/>
      <c r="HJ295" s="84"/>
      <c r="HK295" s="84"/>
      <c r="HL295" s="84"/>
      <c r="HM295" s="84"/>
      <c r="HN295" s="84"/>
      <c r="HO295" s="84"/>
      <c r="HP295" s="84"/>
      <c r="HQ295" s="84"/>
      <c r="HR295" s="84"/>
      <c r="HS295" s="84"/>
      <c r="HT295" s="84"/>
      <c r="HU295" s="84"/>
      <c r="HV295" s="84"/>
      <c r="HW295" s="84"/>
      <c r="HX295" s="84"/>
      <c r="HY295" s="84"/>
      <c r="HZ295" s="84"/>
      <c r="IA295" s="84"/>
      <c r="IB295" s="84"/>
      <c r="IC295" s="84"/>
      <c r="ID295" s="84"/>
      <c r="IE295" s="84"/>
      <c r="IF295" s="84"/>
      <c r="IG295" s="84"/>
      <c r="IH295" s="84"/>
      <c r="II295" s="84"/>
      <c r="IJ295" s="84"/>
      <c r="IK295" s="84"/>
      <c r="IL295" s="84"/>
      <c r="IM295" s="84"/>
      <c r="IN295" s="84"/>
      <c r="IO295" s="84"/>
      <c r="IP295" s="84"/>
      <c r="IQ295" s="84"/>
      <c r="IR295" s="84"/>
      <c r="IS295" s="84"/>
      <c r="IT295" s="84"/>
      <c r="IU295" s="84"/>
      <c r="IV295" s="84"/>
    </row>
    <row r="296" spans="201:256" s="79" customFormat="1" ht="12.75">
      <c r="GS296" s="84"/>
      <c r="GT296" s="84"/>
      <c r="GU296" s="84"/>
      <c r="GV296" s="84"/>
      <c r="GW296" s="84"/>
      <c r="GX296" s="84"/>
      <c r="GY296" s="84"/>
      <c r="GZ296" s="84"/>
      <c r="HA296" s="84"/>
      <c r="HB296" s="84"/>
      <c r="HC296" s="84"/>
      <c r="HD296" s="84"/>
      <c r="HE296" s="84"/>
      <c r="HF296" s="84"/>
      <c r="HG296" s="84"/>
      <c r="HH296" s="84"/>
      <c r="HI296" s="84"/>
      <c r="HJ296" s="84"/>
      <c r="HK296" s="84"/>
      <c r="HL296" s="84"/>
      <c r="HM296" s="84"/>
      <c r="HN296" s="84"/>
      <c r="HO296" s="84"/>
      <c r="HP296" s="84"/>
      <c r="HQ296" s="84"/>
      <c r="HR296" s="84"/>
      <c r="HS296" s="84"/>
      <c r="HT296" s="84"/>
      <c r="HU296" s="84"/>
      <c r="HV296" s="84"/>
      <c r="HW296" s="84"/>
      <c r="HX296" s="84"/>
      <c r="HY296" s="84"/>
      <c r="HZ296" s="84"/>
      <c r="IA296" s="84"/>
      <c r="IB296" s="84"/>
      <c r="IC296" s="84"/>
      <c r="ID296" s="84"/>
      <c r="IE296" s="84"/>
      <c r="IF296" s="84"/>
      <c r="IG296" s="84"/>
      <c r="IH296" s="84"/>
      <c r="II296" s="84"/>
      <c r="IJ296" s="84"/>
      <c r="IK296" s="84"/>
      <c r="IL296" s="84"/>
      <c r="IM296" s="84"/>
      <c r="IN296" s="84"/>
      <c r="IO296" s="84"/>
      <c r="IP296" s="84"/>
      <c r="IQ296" s="84"/>
      <c r="IR296" s="84"/>
      <c r="IS296" s="84"/>
      <c r="IT296" s="84"/>
      <c r="IU296" s="84"/>
      <c r="IV296" s="84"/>
    </row>
    <row r="297" spans="201:256" s="79" customFormat="1" ht="12.75">
      <c r="GS297" s="84"/>
      <c r="GT297" s="84"/>
      <c r="GU297" s="84"/>
      <c r="GV297" s="84"/>
      <c r="GW297" s="84"/>
      <c r="GX297" s="84"/>
      <c r="GY297" s="84"/>
      <c r="GZ297" s="84"/>
      <c r="HA297" s="84"/>
      <c r="HB297" s="84"/>
      <c r="HC297" s="84"/>
      <c r="HD297" s="84"/>
      <c r="HE297" s="84"/>
      <c r="HF297" s="84"/>
      <c r="HG297" s="84"/>
      <c r="HH297" s="84"/>
      <c r="HI297" s="84"/>
      <c r="HJ297" s="84"/>
      <c r="HK297" s="84"/>
      <c r="HL297" s="84"/>
      <c r="HM297" s="84"/>
      <c r="HN297" s="84"/>
      <c r="HO297" s="84"/>
      <c r="HP297" s="84"/>
      <c r="HQ297" s="84"/>
      <c r="HR297" s="84"/>
      <c r="HS297" s="84"/>
      <c r="HT297" s="84"/>
      <c r="HU297" s="84"/>
      <c r="HV297" s="84"/>
      <c r="HW297" s="84"/>
      <c r="HX297" s="84"/>
      <c r="HY297" s="84"/>
      <c r="HZ297" s="84"/>
      <c r="IA297" s="84"/>
      <c r="IB297" s="84"/>
      <c r="IC297" s="84"/>
      <c r="ID297" s="84"/>
      <c r="IE297" s="84"/>
      <c r="IF297" s="84"/>
      <c r="IG297" s="84"/>
      <c r="IH297" s="84"/>
      <c r="II297" s="84"/>
      <c r="IJ297" s="84"/>
      <c r="IK297" s="84"/>
      <c r="IL297" s="84"/>
      <c r="IM297" s="84"/>
      <c r="IN297" s="84"/>
      <c r="IO297" s="84"/>
      <c r="IP297" s="84"/>
      <c r="IQ297" s="84"/>
      <c r="IR297" s="84"/>
      <c r="IS297" s="84"/>
      <c r="IT297" s="84"/>
      <c r="IU297" s="84"/>
      <c r="IV297" s="84"/>
    </row>
    <row r="298" spans="201:256" s="79" customFormat="1" ht="12.75">
      <c r="GS298" s="84"/>
      <c r="GT298" s="84"/>
      <c r="GU298" s="84"/>
      <c r="GV298" s="84"/>
      <c r="GW298" s="84"/>
      <c r="GX298" s="84"/>
      <c r="GY298" s="84"/>
      <c r="GZ298" s="84"/>
      <c r="HA298" s="84"/>
      <c r="HB298" s="84"/>
      <c r="HC298" s="84"/>
      <c r="HD298" s="84"/>
      <c r="HE298" s="84"/>
      <c r="HF298" s="84"/>
      <c r="HG298" s="84"/>
      <c r="HH298" s="84"/>
      <c r="HI298" s="84"/>
      <c r="HJ298" s="84"/>
      <c r="HK298" s="84"/>
      <c r="HL298" s="84"/>
      <c r="HM298" s="84"/>
      <c r="HN298" s="84"/>
      <c r="HO298" s="84"/>
      <c r="HP298" s="84"/>
      <c r="HQ298" s="84"/>
      <c r="HR298" s="84"/>
      <c r="HS298" s="84"/>
      <c r="HT298" s="84"/>
      <c r="HU298" s="84"/>
      <c r="HV298" s="84"/>
      <c r="HW298" s="84"/>
      <c r="HX298" s="84"/>
      <c r="HY298" s="84"/>
      <c r="HZ298" s="84"/>
      <c r="IA298" s="84"/>
      <c r="IB298" s="84"/>
      <c r="IC298" s="84"/>
      <c r="ID298" s="84"/>
      <c r="IE298" s="84"/>
      <c r="IF298" s="84"/>
      <c r="IG298" s="84"/>
      <c r="IH298" s="84"/>
      <c r="II298" s="84"/>
      <c r="IJ298" s="84"/>
      <c r="IK298" s="84"/>
      <c r="IL298" s="84"/>
      <c r="IM298" s="84"/>
      <c r="IN298" s="84"/>
      <c r="IO298" s="84"/>
      <c r="IP298" s="84"/>
      <c r="IQ298" s="84"/>
      <c r="IR298" s="84"/>
      <c r="IS298" s="84"/>
      <c r="IT298" s="84"/>
      <c r="IU298" s="84"/>
      <c r="IV298" s="84"/>
    </row>
    <row r="299" spans="201:256" s="79" customFormat="1" ht="12.75">
      <c r="GS299" s="84"/>
      <c r="GT299" s="84"/>
      <c r="GU299" s="84"/>
      <c r="GV299" s="84"/>
      <c r="GW299" s="84"/>
      <c r="GX299" s="84"/>
      <c r="GY299" s="84"/>
      <c r="GZ299" s="84"/>
      <c r="HA299" s="84"/>
      <c r="HB299" s="84"/>
      <c r="HC299" s="84"/>
      <c r="HD299" s="84"/>
      <c r="HE299" s="84"/>
      <c r="HF299" s="84"/>
      <c r="HG299" s="84"/>
      <c r="HH299" s="84"/>
      <c r="HI299" s="84"/>
      <c r="HJ299" s="84"/>
      <c r="HK299" s="84"/>
      <c r="HL299" s="84"/>
      <c r="HM299" s="84"/>
      <c r="HN299" s="84"/>
      <c r="HO299" s="84"/>
      <c r="HP299" s="84"/>
      <c r="HQ299" s="84"/>
      <c r="HR299" s="84"/>
      <c r="HS299" s="84"/>
      <c r="HT299" s="84"/>
      <c r="HU299" s="84"/>
      <c r="HV299" s="84"/>
      <c r="HW299" s="84"/>
      <c r="HX299" s="84"/>
      <c r="HY299" s="84"/>
      <c r="HZ299" s="84"/>
      <c r="IA299" s="84"/>
      <c r="IB299" s="84"/>
      <c r="IC299" s="84"/>
      <c r="ID299" s="84"/>
      <c r="IE299" s="84"/>
      <c r="IF299" s="84"/>
      <c r="IG299" s="84"/>
      <c r="IH299" s="84"/>
      <c r="II299" s="84"/>
      <c r="IJ299" s="84"/>
      <c r="IK299" s="84"/>
      <c r="IL299" s="84"/>
      <c r="IM299" s="84"/>
      <c r="IN299" s="84"/>
      <c r="IO299" s="84"/>
      <c r="IP299" s="84"/>
      <c r="IQ299" s="84"/>
      <c r="IR299" s="84"/>
      <c r="IS299" s="84"/>
      <c r="IT299" s="84"/>
      <c r="IU299" s="84"/>
      <c r="IV299" s="84"/>
    </row>
    <row r="300" spans="201:256" s="79" customFormat="1" ht="12.75">
      <c r="GS300" s="84"/>
      <c r="GT300" s="84"/>
      <c r="GU300" s="84"/>
      <c r="GV300" s="84"/>
      <c r="GW300" s="84"/>
      <c r="GX300" s="84"/>
      <c r="GY300" s="84"/>
      <c r="GZ300" s="84"/>
      <c r="HA300" s="84"/>
      <c r="HB300" s="84"/>
      <c r="HC300" s="84"/>
      <c r="HD300" s="84"/>
      <c r="HE300" s="84"/>
      <c r="HF300" s="84"/>
      <c r="HG300" s="84"/>
      <c r="HH300" s="84"/>
      <c r="HI300" s="84"/>
      <c r="HJ300" s="84"/>
      <c r="HK300" s="84"/>
      <c r="HL300" s="84"/>
      <c r="HM300" s="84"/>
      <c r="HN300" s="84"/>
      <c r="HO300" s="84"/>
      <c r="HP300" s="84"/>
      <c r="HQ300" s="84"/>
      <c r="HR300" s="84"/>
      <c r="HS300" s="84"/>
      <c r="HT300" s="84"/>
      <c r="HU300" s="84"/>
      <c r="HV300" s="84"/>
      <c r="HW300" s="84"/>
      <c r="HX300" s="84"/>
      <c r="HY300" s="84"/>
      <c r="HZ300" s="84"/>
      <c r="IA300" s="84"/>
      <c r="IB300" s="84"/>
      <c r="IC300" s="84"/>
      <c r="ID300" s="84"/>
      <c r="IE300" s="84"/>
      <c r="IF300" s="84"/>
      <c r="IG300" s="84"/>
      <c r="IH300" s="84"/>
      <c r="II300" s="84"/>
      <c r="IJ300" s="84"/>
      <c r="IK300" s="84"/>
      <c r="IL300" s="84"/>
      <c r="IM300" s="84"/>
      <c r="IN300" s="84"/>
      <c r="IO300" s="84"/>
      <c r="IP300" s="84"/>
      <c r="IQ300" s="84"/>
      <c r="IR300" s="84"/>
      <c r="IS300" s="84"/>
      <c r="IT300" s="84"/>
      <c r="IU300" s="84"/>
      <c r="IV300" s="84"/>
    </row>
    <row r="301" spans="201:256" s="79" customFormat="1" ht="12.75">
      <c r="GS301" s="84"/>
      <c r="GT301" s="84"/>
      <c r="GU301" s="84"/>
      <c r="GV301" s="84"/>
      <c r="GW301" s="84"/>
      <c r="GX301" s="84"/>
      <c r="GY301" s="84"/>
      <c r="GZ301" s="84"/>
      <c r="HA301" s="84"/>
      <c r="HB301" s="84"/>
      <c r="HC301" s="84"/>
      <c r="HD301" s="84"/>
      <c r="HE301" s="84"/>
      <c r="HF301" s="84"/>
      <c r="HG301" s="84"/>
      <c r="HH301" s="84"/>
      <c r="HI301" s="84"/>
      <c r="HJ301" s="84"/>
      <c r="HK301" s="84"/>
      <c r="HL301" s="84"/>
      <c r="HM301" s="84"/>
      <c r="HN301" s="84"/>
      <c r="HO301" s="84"/>
      <c r="HP301" s="84"/>
      <c r="HQ301" s="84"/>
      <c r="HR301" s="84"/>
      <c r="HS301" s="84"/>
      <c r="HT301" s="84"/>
      <c r="HU301" s="84"/>
      <c r="HV301" s="84"/>
      <c r="HW301" s="84"/>
      <c r="HX301" s="84"/>
      <c r="HY301" s="84"/>
      <c r="HZ301" s="84"/>
      <c r="IA301" s="84"/>
      <c r="IB301" s="84"/>
      <c r="IC301" s="84"/>
      <c r="ID301" s="84"/>
      <c r="IE301" s="84"/>
      <c r="IF301" s="84"/>
      <c r="IG301" s="84"/>
      <c r="IH301" s="84"/>
      <c r="II301" s="84"/>
      <c r="IJ301" s="84"/>
      <c r="IK301" s="84"/>
      <c r="IL301" s="84"/>
      <c r="IM301" s="84"/>
      <c r="IN301" s="84"/>
      <c r="IO301" s="84"/>
      <c r="IP301" s="84"/>
      <c r="IQ301" s="84"/>
      <c r="IR301" s="84"/>
      <c r="IS301" s="84"/>
      <c r="IT301" s="84"/>
      <c r="IU301" s="84"/>
      <c r="IV301" s="84"/>
    </row>
    <row r="302" spans="201:256" s="79" customFormat="1" ht="12.75">
      <c r="GS302" s="84"/>
      <c r="GT302" s="84"/>
      <c r="GU302" s="84"/>
      <c r="GV302" s="84"/>
      <c r="GW302" s="84"/>
      <c r="GX302" s="84"/>
      <c r="GY302" s="84"/>
      <c r="GZ302" s="84"/>
      <c r="HA302" s="84"/>
      <c r="HB302" s="84"/>
      <c r="HC302" s="84"/>
      <c r="HD302" s="84"/>
      <c r="HE302" s="84"/>
      <c r="HF302" s="84"/>
      <c r="HG302" s="84"/>
      <c r="HH302" s="84"/>
      <c r="HI302" s="84"/>
      <c r="HJ302" s="84"/>
      <c r="HK302" s="84"/>
      <c r="HL302" s="84"/>
      <c r="HM302" s="84"/>
      <c r="HN302" s="84"/>
      <c r="HO302" s="84"/>
      <c r="HP302" s="84"/>
      <c r="HQ302" s="84"/>
      <c r="HR302" s="84"/>
      <c r="HS302" s="84"/>
      <c r="HT302" s="84"/>
      <c r="HU302" s="84"/>
      <c r="HV302" s="84"/>
      <c r="HW302" s="84"/>
      <c r="HX302" s="84"/>
      <c r="HY302" s="84"/>
      <c r="HZ302" s="84"/>
      <c r="IA302" s="84"/>
      <c r="IB302" s="84"/>
      <c r="IC302" s="84"/>
      <c r="ID302" s="84"/>
      <c r="IE302" s="84"/>
      <c r="IF302" s="84"/>
      <c r="IG302" s="84"/>
      <c r="IH302" s="84"/>
      <c r="II302" s="84"/>
      <c r="IJ302" s="84"/>
      <c r="IK302" s="84"/>
      <c r="IL302" s="84"/>
      <c r="IM302" s="84"/>
      <c r="IN302" s="84"/>
      <c r="IO302" s="84"/>
      <c r="IP302" s="84"/>
      <c r="IQ302" s="84"/>
      <c r="IR302" s="84"/>
      <c r="IS302" s="84"/>
      <c r="IT302" s="84"/>
      <c r="IU302" s="84"/>
      <c r="IV302" s="84"/>
    </row>
    <row r="303" spans="201:256" s="79" customFormat="1" ht="12.75">
      <c r="GS303" s="84"/>
      <c r="GT303" s="84"/>
      <c r="GU303" s="84"/>
      <c r="GV303" s="84"/>
      <c r="GW303" s="84"/>
      <c r="GX303" s="84"/>
      <c r="GY303" s="84"/>
      <c r="GZ303" s="84"/>
      <c r="HA303" s="84"/>
      <c r="HB303" s="84"/>
      <c r="HC303" s="84"/>
      <c r="HD303" s="84"/>
      <c r="HE303" s="84"/>
      <c r="HF303" s="84"/>
      <c r="HG303" s="84"/>
      <c r="HH303" s="84"/>
      <c r="HI303" s="84"/>
      <c r="HJ303" s="84"/>
      <c r="HK303" s="84"/>
      <c r="HL303" s="84"/>
      <c r="HM303" s="84"/>
      <c r="HN303" s="84"/>
      <c r="HO303" s="84"/>
      <c r="HP303" s="84"/>
      <c r="HQ303" s="84"/>
      <c r="HR303" s="84"/>
      <c r="HS303" s="84"/>
      <c r="HT303" s="84"/>
      <c r="HU303" s="84"/>
      <c r="HV303" s="84"/>
      <c r="HW303" s="84"/>
      <c r="HX303" s="84"/>
      <c r="HY303" s="84"/>
      <c r="HZ303" s="84"/>
      <c r="IA303" s="84"/>
      <c r="IB303" s="84"/>
      <c r="IC303" s="84"/>
      <c r="ID303" s="84"/>
      <c r="IE303" s="84"/>
      <c r="IF303" s="84"/>
      <c r="IG303" s="84"/>
      <c r="IH303" s="84"/>
      <c r="II303" s="84"/>
      <c r="IJ303" s="84"/>
      <c r="IK303" s="84"/>
      <c r="IL303" s="84"/>
      <c r="IM303" s="84"/>
      <c r="IN303" s="84"/>
      <c r="IO303" s="84"/>
      <c r="IP303" s="84"/>
      <c r="IQ303" s="84"/>
      <c r="IR303" s="84"/>
      <c r="IS303" s="84"/>
      <c r="IT303" s="84"/>
      <c r="IU303" s="84"/>
      <c r="IV303" s="84"/>
    </row>
    <row r="304" spans="201:256" s="79" customFormat="1" ht="12.75">
      <c r="GS304" s="84"/>
      <c r="GT304" s="84"/>
      <c r="GU304" s="84"/>
      <c r="GV304" s="84"/>
      <c r="GW304" s="84"/>
      <c r="GX304" s="84"/>
      <c r="GY304" s="84"/>
      <c r="GZ304" s="84"/>
      <c r="HA304" s="84"/>
      <c r="HB304" s="84"/>
      <c r="HC304" s="84"/>
      <c r="HD304" s="84"/>
      <c r="HE304" s="84"/>
      <c r="HF304" s="84"/>
      <c r="HG304" s="84"/>
      <c r="HH304" s="84"/>
      <c r="HI304" s="84"/>
      <c r="HJ304" s="84"/>
      <c r="HK304" s="84"/>
      <c r="HL304" s="84"/>
      <c r="HM304" s="84"/>
      <c r="HN304" s="84"/>
      <c r="HO304" s="84"/>
      <c r="HP304" s="84"/>
      <c r="HQ304" s="84"/>
      <c r="HR304" s="84"/>
      <c r="HS304" s="84"/>
      <c r="HT304" s="84"/>
      <c r="HU304" s="84"/>
      <c r="HV304" s="84"/>
      <c r="HW304" s="84"/>
      <c r="HX304" s="84"/>
      <c r="HY304" s="84"/>
      <c r="HZ304" s="84"/>
      <c r="IA304" s="84"/>
      <c r="IB304" s="84"/>
      <c r="IC304" s="84"/>
      <c r="ID304" s="84"/>
      <c r="IE304" s="84"/>
      <c r="IF304" s="84"/>
      <c r="IG304" s="84"/>
      <c r="IH304" s="84"/>
      <c r="II304" s="84"/>
      <c r="IJ304" s="84"/>
      <c r="IK304" s="84"/>
      <c r="IL304" s="84"/>
      <c r="IM304" s="84"/>
      <c r="IN304" s="84"/>
      <c r="IO304" s="84"/>
      <c r="IP304" s="84"/>
      <c r="IQ304" s="84"/>
      <c r="IR304" s="84"/>
      <c r="IS304" s="84"/>
      <c r="IT304" s="84"/>
      <c r="IU304" s="84"/>
      <c r="IV304" s="84"/>
    </row>
    <row r="305" spans="201:256" s="79" customFormat="1" ht="12.75">
      <c r="GS305" s="84"/>
      <c r="GT305" s="84"/>
      <c r="GU305" s="84"/>
      <c r="GV305" s="84"/>
      <c r="GW305" s="84"/>
      <c r="GX305" s="84"/>
      <c r="GY305" s="84"/>
      <c r="GZ305" s="84"/>
      <c r="HA305" s="84"/>
      <c r="HB305" s="84"/>
      <c r="HC305" s="84"/>
      <c r="HD305" s="84"/>
      <c r="HE305" s="84"/>
      <c r="HF305" s="84"/>
      <c r="HG305" s="84"/>
      <c r="HH305" s="84"/>
      <c r="HI305" s="84"/>
      <c r="HJ305" s="84"/>
      <c r="HK305" s="84"/>
      <c r="HL305" s="84"/>
      <c r="HM305" s="84"/>
      <c r="HN305" s="84"/>
      <c r="HO305" s="84"/>
      <c r="HP305" s="84"/>
      <c r="HQ305" s="84"/>
      <c r="HR305" s="84"/>
      <c r="HS305" s="84"/>
      <c r="HT305" s="84"/>
      <c r="HU305" s="84"/>
      <c r="HV305" s="84"/>
      <c r="HW305" s="84"/>
      <c r="HX305" s="84"/>
      <c r="HY305" s="84"/>
      <c r="HZ305" s="84"/>
      <c r="IA305" s="84"/>
      <c r="IB305" s="84"/>
      <c r="IC305" s="84"/>
      <c r="ID305" s="84"/>
      <c r="IE305" s="84"/>
      <c r="IF305" s="84"/>
      <c r="IG305" s="84"/>
      <c r="IH305" s="84"/>
      <c r="II305" s="84"/>
      <c r="IJ305" s="84"/>
      <c r="IK305" s="84"/>
      <c r="IL305" s="84"/>
      <c r="IM305" s="84"/>
      <c r="IN305" s="84"/>
      <c r="IO305" s="84"/>
      <c r="IP305" s="84"/>
      <c r="IQ305" s="84"/>
      <c r="IR305" s="84"/>
      <c r="IS305" s="84"/>
      <c r="IT305" s="84"/>
      <c r="IU305" s="84"/>
      <c r="IV305" s="84"/>
    </row>
    <row r="306" spans="201:256" s="79" customFormat="1" ht="12.75">
      <c r="GS306" s="84"/>
      <c r="GT306" s="84"/>
      <c r="GU306" s="84"/>
      <c r="GV306" s="84"/>
      <c r="GW306" s="84"/>
      <c r="GX306" s="84"/>
      <c r="GY306" s="84"/>
      <c r="GZ306" s="84"/>
      <c r="HA306" s="84"/>
      <c r="HB306" s="84"/>
      <c r="HC306" s="84"/>
      <c r="HD306" s="84"/>
      <c r="HE306" s="84"/>
      <c r="HF306" s="84"/>
      <c r="HG306" s="84"/>
      <c r="HH306" s="84"/>
      <c r="HI306" s="84"/>
      <c r="HJ306" s="84"/>
      <c r="HK306" s="84"/>
      <c r="HL306" s="84"/>
      <c r="HM306" s="84"/>
      <c r="HN306" s="84"/>
      <c r="HO306" s="84"/>
      <c r="HP306" s="84"/>
      <c r="HQ306" s="84"/>
      <c r="HR306" s="84"/>
      <c r="HS306" s="84"/>
      <c r="HT306" s="84"/>
      <c r="HU306" s="84"/>
      <c r="HV306" s="84"/>
      <c r="HW306" s="84"/>
      <c r="HX306" s="84"/>
      <c r="HY306" s="84"/>
      <c r="HZ306" s="84"/>
      <c r="IA306" s="84"/>
      <c r="IB306" s="84"/>
      <c r="IC306" s="84"/>
      <c r="ID306" s="84"/>
      <c r="IE306" s="84"/>
      <c r="IF306" s="84"/>
      <c r="IG306" s="84"/>
      <c r="IH306" s="84"/>
      <c r="II306" s="84"/>
      <c r="IJ306" s="84"/>
      <c r="IK306" s="84"/>
      <c r="IL306" s="84"/>
      <c r="IM306" s="84"/>
      <c r="IN306" s="84"/>
      <c r="IO306" s="84"/>
      <c r="IP306" s="84"/>
      <c r="IQ306" s="84"/>
      <c r="IR306" s="84"/>
      <c r="IS306" s="84"/>
      <c r="IT306" s="84"/>
      <c r="IU306" s="84"/>
      <c r="IV306" s="84"/>
    </row>
    <row r="307" spans="201:256" s="79" customFormat="1" ht="12.75">
      <c r="GS307" s="84"/>
      <c r="GT307" s="84"/>
      <c r="GU307" s="84"/>
      <c r="GV307" s="84"/>
      <c r="GW307" s="84"/>
      <c r="GX307" s="84"/>
      <c r="GY307" s="84"/>
      <c r="GZ307" s="84"/>
      <c r="HA307" s="84"/>
      <c r="HB307" s="84"/>
      <c r="HC307" s="84"/>
      <c r="HD307" s="84"/>
      <c r="HE307" s="84"/>
      <c r="HF307" s="84"/>
      <c r="HG307" s="84"/>
      <c r="HH307" s="84"/>
      <c r="HI307" s="84"/>
      <c r="HJ307" s="84"/>
      <c r="HK307" s="84"/>
      <c r="HL307" s="84"/>
      <c r="HM307" s="84"/>
      <c r="HN307" s="84"/>
      <c r="HO307" s="84"/>
      <c r="HP307" s="84"/>
      <c r="HQ307" s="84"/>
      <c r="HR307" s="84"/>
      <c r="HS307" s="84"/>
      <c r="HT307" s="84"/>
      <c r="HU307" s="84"/>
      <c r="HV307" s="84"/>
      <c r="HW307" s="84"/>
      <c r="HX307" s="84"/>
      <c r="HY307" s="84"/>
      <c r="HZ307" s="84"/>
      <c r="IA307" s="84"/>
      <c r="IB307" s="84"/>
      <c r="IC307" s="84"/>
      <c r="ID307" s="84"/>
      <c r="IE307" s="84"/>
      <c r="IF307" s="84"/>
      <c r="IG307" s="84"/>
      <c r="IH307" s="84"/>
      <c r="II307" s="84"/>
      <c r="IJ307" s="84"/>
      <c r="IK307" s="84"/>
      <c r="IL307" s="84"/>
      <c r="IM307" s="84"/>
      <c r="IN307" s="84"/>
      <c r="IO307" s="84"/>
      <c r="IP307" s="84"/>
      <c r="IQ307" s="84"/>
      <c r="IR307" s="84"/>
      <c r="IS307" s="84"/>
      <c r="IT307" s="84"/>
      <c r="IU307" s="84"/>
      <c r="IV307" s="84"/>
    </row>
    <row r="308" spans="201:256" s="79" customFormat="1" ht="12.75">
      <c r="GS308" s="84"/>
      <c r="GT308" s="84"/>
      <c r="GU308" s="84"/>
      <c r="GV308" s="84"/>
      <c r="GW308" s="84"/>
      <c r="GX308" s="84"/>
      <c r="GY308" s="84"/>
      <c r="GZ308" s="84"/>
      <c r="HA308" s="84"/>
      <c r="HB308" s="84"/>
      <c r="HC308" s="84"/>
      <c r="HD308" s="84"/>
      <c r="HE308" s="84"/>
      <c r="HF308" s="84"/>
      <c r="HG308" s="84"/>
      <c r="HH308" s="84"/>
      <c r="HI308" s="84"/>
      <c r="HJ308" s="84"/>
      <c r="HK308" s="84"/>
      <c r="HL308" s="84"/>
      <c r="HM308" s="84"/>
      <c r="HN308" s="84"/>
      <c r="HO308" s="84"/>
      <c r="HP308" s="84"/>
      <c r="HQ308" s="84"/>
      <c r="HR308" s="84"/>
      <c r="HS308" s="84"/>
      <c r="HT308" s="84"/>
      <c r="HU308" s="84"/>
      <c r="HV308" s="84"/>
      <c r="HW308" s="84"/>
      <c r="HX308" s="84"/>
      <c r="HY308" s="84"/>
      <c r="HZ308" s="84"/>
      <c r="IA308" s="84"/>
      <c r="IB308" s="84"/>
      <c r="IC308" s="84"/>
      <c r="ID308" s="84"/>
      <c r="IE308" s="84"/>
      <c r="IF308" s="84"/>
      <c r="IG308" s="84"/>
      <c r="IH308" s="84"/>
      <c r="II308" s="84"/>
      <c r="IJ308" s="84"/>
      <c r="IK308" s="84"/>
      <c r="IL308" s="84"/>
      <c r="IM308" s="84"/>
      <c r="IN308" s="84"/>
      <c r="IO308" s="84"/>
      <c r="IP308" s="84"/>
      <c r="IQ308" s="84"/>
      <c r="IR308" s="84"/>
      <c r="IS308" s="84"/>
      <c r="IT308" s="84"/>
      <c r="IU308" s="84"/>
      <c r="IV308" s="84"/>
    </row>
    <row r="309" spans="201:256" s="79" customFormat="1" ht="12.75">
      <c r="GS309" s="84"/>
      <c r="GT309" s="84"/>
      <c r="GU309" s="84"/>
      <c r="GV309" s="84"/>
      <c r="GW309" s="84"/>
      <c r="GX309" s="84"/>
      <c r="GY309" s="84"/>
      <c r="GZ309" s="84"/>
      <c r="HA309" s="84"/>
      <c r="HB309" s="84"/>
      <c r="HC309" s="84"/>
      <c r="HD309" s="84"/>
      <c r="HE309" s="84"/>
      <c r="HF309" s="84"/>
      <c r="HG309" s="84"/>
      <c r="HH309" s="84"/>
      <c r="HI309" s="84"/>
      <c r="HJ309" s="84"/>
      <c r="HK309" s="84"/>
      <c r="HL309" s="84"/>
      <c r="HM309" s="84"/>
      <c r="HN309" s="84"/>
      <c r="HO309" s="84"/>
      <c r="HP309" s="84"/>
      <c r="HQ309" s="84"/>
      <c r="HR309" s="84"/>
      <c r="HS309" s="84"/>
      <c r="HT309" s="84"/>
      <c r="HU309" s="84"/>
      <c r="HV309" s="84"/>
      <c r="HW309" s="84"/>
      <c r="HX309" s="84"/>
      <c r="HY309" s="84"/>
      <c r="HZ309" s="84"/>
      <c r="IA309" s="84"/>
      <c r="IB309" s="84"/>
      <c r="IC309" s="84"/>
      <c r="ID309" s="84"/>
      <c r="IE309" s="84"/>
      <c r="IF309" s="84"/>
      <c r="IG309" s="84"/>
      <c r="IH309" s="84"/>
      <c r="II309" s="84"/>
      <c r="IJ309" s="84"/>
      <c r="IK309" s="84"/>
      <c r="IL309" s="84"/>
      <c r="IM309" s="84"/>
      <c r="IN309" s="84"/>
      <c r="IO309" s="84"/>
      <c r="IP309" s="84"/>
      <c r="IQ309" s="84"/>
      <c r="IR309" s="84"/>
      <c r="IS309" s="84"/>
      <c r="IT309" s="84"/>
      <c r="IU309" s="84"/>
      <c r="IV309" s="84"/>
    </row>
    <row r="310" spans="201:256" s="79" customFormat="1" ht="12.75">
      <c r="GS310" s="84"/>
      <c r="GT310" s="84"/>
      <c r="GU310" s="84"/>
      <c r="GV310" s="84"/>
      <c r="GW310" s="84"/>
      <c r="GX310" s="84"/>
      <c r="GY310" s="84"/>
      <c r="GZ310" s="84"/>
      <c r="HA310" s="84"/>
      <c r="HB310" s="84"/>
      <c r="HC310" s="84"/>
      <c r="HD310" s="84"/>
      <c r="HE310" s="84"/>
      <c r="HF310" s="84"/>
      <c r="HG310" s="84"/>
      <c r="HH310" s="84"/>
      <c r="HI310" s="84"/>
      <c r="HJ310" s="84"/>
      <c r="HK310" s="84"/>
      <c r="HL310" s="84"/>
      <c r="HM310" s="84"/>
      <c r="HN310" s="84"/>
      <c r="HO310" s="84"/>
      <c r="HP310" s="84"/>
      <c r="HQ310" s="84"/>
      <c r="HR310" s="84"/>
      <c r="HS310" s="84"/>
      <c r="HT310" s="84"/>
      <c r="HU310" s="84"/>
      <c r="HV310" s="84"/>
      <c r="HW310" s="84"/>
      <c r="HX310" s="84"/>
      <c r="HY310" s="84"/>
      <c r="HZ310" s="84"/>
      <c r="IA310" s="84"/>
      <c r="IB310" s="84"/>
      <c r="IC310" s="84"/>
      <c r="ID310" s="84"/>
      <c r="IE310" s="84"/>
      <c r="IF310" s="84"/>
      <c r="IG310" s="84"/>
      <c r="IH310" s="84"/>
      <c r="II310" s="84"/>
      <c r="IJ310" s="84"/>
      <c r="IK310" s="84"/>
      <c r="IL310" s="84"/>
      <c r="IM310" s="84"/>
      <c r="IN310" s="84"/>
      <c r="IO310" s="84"/>
      <c r="IP310" s="84"/>
      <c r="IQ310" s="84"/>
      <c r="IR310" s="84"/>
      <c r="IS310" s="84"/>
      <c r="IT310" s="84"/>
      <c r="IU310" s="84"/>
      <c r="IV310" s="84"/>
    </row>
    <row r="311" spans="201:256" s="79" customFormat="1" ht="12.75">
      <c r="GS311" s="84"/>
      <c r="GT311" s="84"/>
      <c r="GU311" s="84"/>
      <c r="GV311" s="84"/>
      <c r="GW311" s="84"/>
      <c r="GX311" s="84"/>
      <c r="GY311" s="84"/>
      <c r="GZ311" s="84"/>
      <c r="HA311" s="84"/>
      <c r="HB311" s="84"/>
      <c r="HC311" s="84"/>
      <c r="HD311" s="84"/>
      <c r="HE311" s="84"/>
      <c r="HF311" s="84"/>
      <c r="HG311" s="84"/>
      <c r="HH311" s="84"/>
      <c r="HI311" s="84"/>
      <c r="HJ311" s="84"/>
      <c r="HK311" s="84"/>
      <c r="HL311" s="84"/>
      <c r="HM311" s="84"/>
      <c r="HN311" s="84"/>
      <c r="HO311" s="84"/>
      <c r="HP311" s="84"/>
      <c r="HQ311" s="84"/>
      <c r="HR311" s="84"/>
      <c r="HS311" s="84"/>
      <c r="HT311" s="84"/>
      <c r="HU311" s="84"/>
      <c r="HV311" s="84"/>
      <c r="HW311" s="84"/>
      <c r="HX311" s="84"/>
      <c r="HY311" s="84"/>
      <c r="HZ311" s="84"/>
      <c r="IA311" s="84"/>
      <c r="IB311" s="84"/>
      <c r="IC311" s="84"/>
      <c r="ID311" s="84"/>
      <c r="IE311" s="84"/>
      <c r="IF311" s="84"/>
      <c r="IG311" s="84"/>
      <c r="IH311" s="84"/>
      <c r="II311" s="84"/>
      <c r="IJ311" s="84"/>
      <c r="IK311" s="84"/>
      <c r="IL311" s="84"/>
      <c r="IM311" s="84"/>
      <c r="IN311" s="84"/>
      <c r="IO311" s="84"/>
      <c r="IP311" s="84"/>
      <c r="IQ311" s="84"/>
      <c r="IR311" s="84"/>
      <c r="IS311" s="84"/>
      <c r="IT311" s="84"/>
      <c r="IU311" s="84"/>
      <c r="IV311" s="84"/>
    </row>
    <row r="312" spans="201:256" s="79" customFormat="1" ht="12.75">
      <c r="GS312" s="84"/>
      <c r="GT312" s="84"/>
      <c r="GU312" s="84"/>
      <c r="GV312" s="84"/>
      <c r="GW312" s="84"/>
      <c r="GX312" s="84"/>
      <c r="GY312" s="84"/>
      <c r="GZ312" s="84"/>
      <c r="HA312" s="84"/>
      <c r="HB312" s="84"/>
      <c r="HC312" s="84"/>
      <c r="HD312" s="84"/>
      <c r="HE312" s="84"/>
      <c r="HF312" s="84"/>
      <c r="HG312" s="84"/>
      <c r="HH312" s="84"/>
      <c r="HI312" s="84"/>
      <c r="HJ312" s="84"/>
      <c r="HK312" s="84"/>
      <c r="HL312" s="84"/>
      <c r="HM312" s="84"/>
      <c r="HN312" s="84"/>
      <c r="HO312" s="84"/>
      <c r="HP312" s="84"/>
      <c r="HQ312" s="84"/>
      <c r="HR312" s="84"/>
      <c r="HS312" s="84"/>
      <c r="HT312" s="84"/>
      <c r="HU312" s="84"/>
      <c r="HV312" s="84"/>
      <c r="HW312" s="84"/>
      <c r="HX312" s="84"/>
      <c r="HY312" s="84"/>
      <c r="HZ312" s="84"/>
      <c r="IA312" s="84"/>
      <c r="IB312" s="84"/>
      <c r="IC312" s="84"/>
      <c r="ID312" s="84"/>
      <c r="IE312" s="84"/>
      <c r="IF312" s="84"/>
      <c r="IG312" s="84"/>
      <c r="IH312" s="84"/>
      <c r="II312" s="84"/>
      <c r="IJ312" s="84"/>
      <c r="IK312" s="84"/>
      <c r="IL312" s="84"/>
      <c r="IM312" s="84"/>
      <c r="IN312" s="84"/>
      <c r="IO312" s="84"/>
      <c r="IP312" s="84"/>
      <c r="IQ312" s="84"/>
      <c r="IR312" s="84"/>
      <c r="IS312" s="84"/>
      <c r="IT312" s="84"/>
      <c r="IU312" s="84"/>
      <c r="IV312" s="84"/>
    </row>
    <row r="313" spans="201:256" s="79" customFormat="1" ht="12.75">
      <c r="GS313" s="84"/>
      <c r="GT313" s="84"/>
      <c r="GU313" s="84"/>
      <c r="GV313" s="84"/>
      <c r="GW313" s="84"/>
      <c r="GX313" s="84"/>
      <c r="GY313" s="84"/>
      <c r="GZ313" s="84"/>
      <c r="HA313" s="84"/>
      <c r="HB313" s="84"/>
      <c r="HC313" s="84"/>
      <c r="HD313" s="84"/>
      <c r="HE313" s="84"/>
      <c r="HF313" s="84"/>
      <c r="HG313" s="84"/>
      <c r="HH313" s="84"/>
      <c r="HI313" s="84"/>
      <c r="HJ313" s="84"/>
      <c r="HK313" s="84"/>
      <c r="HL313" s="84"/>
      <c r="HM313" s="84"/>
      <c r="HN313" s="84"/>
      <c r="HO313" s="84"/>
      <c r="HP313" s="84"/>
      <c r="HQ313" s="84"/>
      <c r="HR313" s="84"/>
      <c r="HS313" s="84"/>
      <c r="HT313" s="84"/>
      <c r="HU313" s="84"/>
      <c r="HV313" s="84"/>
      <c r="HW313" s="84"/>
      <c r="HX313" s="84"/>
      <c r="HY313" s="84"/>
      <c r="HZ313" s="84"/>
      <c r="IA313" s="84"/>
      <c r="IB313" s="84"/>
      <c r="IC313" s="84"/>
      <c r="ID313" s="84"/>
      <c r="IE313" s="84"/>
      <c r="IF313" s="84"/>
      <c r="IG313" s="84"/>
      <c r="IH313" s="84"/>
      <c r="II313" s="84"/>
      <c r="IJ313" s="84"/>
      <c r="IK313" s="84"/>
      <c r="IL313" s="84"/>
      <c r="IM313" s="84"/>
      <c r="IN313" s="84"/>
      <c r="IO313" s="84"/>
      <c r="IP313" s="84"/>
      <c r="IQ313" s="84"/>
      <c r="IR313" s="84"/>
      <c r="IS313" s="84"/>
      <c r="IT313" s="84"/>
      <c r="IU313" s="84"/>
      <c r="IV313" s="84"/>
    </row>
    <row r="314" spans="201:256" s="79" customFormat="1" ht="12.75">
      <c r="GS314" s="84"/>
      <c r="GT314" s="84"/>
      <c r="GU314" s="84"/>
      <c r="GV314" s="84"/>
      <c r="GW314" s="84"/>
      <c r="GX314" s="84"/>
      <c r="GY314" s="84"/>
      <c r="GZ314" s="84"/>
      <c r="HA314" s="84"/>
      <c r="HB314" s="84"/>
      <c r="HC314" s="84"/>
      <c r="HD314" s="84"/>
      <c r="HE314" s="84"/>
      <c r="HF314" s="84"/>
      <c r="HG314" s="84"/>
      <c r="HH314" s="84"/>
      <c r="HI314" s="84"/>
      <c r="HJ314" s="84"/>
      <c r="HK314" s="84"/>
      <c r="HL314" s="84"/>
      <c r="HM314" s="84"/>
      <c r="HN314" s="84"/>
      <c r="HO314" s="84"/>
      <c r="HP314" s="84"/>
      <c r="HQ314" s="84"/>
      <c r="HR314" s="84"/>
      <c r="HS314" s="84"/>
      <c r="HT314" s="84"/>
      <c r="HU314" s="84"/>
      <c r="HV314" s="84"/>
      <c r="HW314" s="84"/>
      <c r="HX314" s="84"/>
      <c r="HY314" s="84"/>
      <c r="HZ314" s="84"/>
      <c r="IA314" s="84"/>
      <c r="IB314" s="84"/>
      <c r="IC314" s="84"/>
      <c r="ID314" s="84"/>
      <c r="IE314" s="84"/>
      <c r="IF314" s="84"/>
      <c r="IG314" s="84"/>
      <c r="IH314" s="84"/>
      <c r="II314" s="84"/>
      <c r="IJ314" s="84"/>
      <c r="IK314" s="84"/>
      <c r="IL314" s="84"/>
      <c r="IM314" s="84"/>
      <c r="IN314" s="84"/>
      <c r="IO314" s="84"/>
      <c r="IP314" s="84"/>
      <c r="IQ314" s="84"/>
      <c r="IR314" s="84"/>
      <c r="IS314" s="84"/>
      <c r="IT314" s="84"/>
      <c r="IU314" s="84"/>
      <c r="IV314" s="84"/>
    </row>
    <row r="315" spans="201:256" s="79" customFormat="1" ht="12.75">
      <c r="GS315" s="84"/>
      <c r="GT315" s="84"/>
      <c r="GU315" s="84"/>
      <c r="GV315" s="84"/>
      <c r="GW315" s="84"/>
      <c r="GX315" s="84"/>
      <c r="GY315" s="84"/>
      <c r="GZ315" s="84"/>
      <c r="HA315" s="84"/>
      <c r="HB315" s="84"/>
      <c r="HC315" s="84"/>
      <c r="HD315" s="84"/>
      <c r="HE315" s="84"/>
      <c r="HF315" s="84"/>
      <c r="HG315" s="84"/>
      <c r="HH315" s="84"/>
      <c r="HI315" s="84"/>
      <c r="HJ315" s="84"/>
      <c r="HK315" s="84"/>
      <c r="HL315" s="84"/>
      <c r="HM315" s="84"/>
      <c r="HN315" s="84"/>
      <c r="HO315" s="84"/>
      <c r="HP315" s="84"/>
      <c r="HQ315" s="84"/>
      <c r="HR315" s="84"/>
      <c r="HS315" s="84"/>
      <c r="HT315" s="84"/>
      <c r="HU315" s="84"/>
      <c r="HV315" s="84"/>
      <c r="HW315" s="84"/>
      <c r="HX315" s="84"/>
      <c r="HY315" s="84"/>
      <c r="HZ315" s="84"/>
      <c r="IA315" s="84"/>
      <c r="IB315" s="84"/>
      <c r="IC315" s="84"/>
      <c r="ID315" s="84"/>
      <c r="IE315" s="84"/>
      <c r="IF315" s="84"/>
      <c r="IG315" s="84"/>
      <c r="IH315" s="84"/>
      <c r="II315" s="84"/>
      <c r="IJ315" s="84"/>
      <c r="IK315" s="84"/>
      <c r="IL315" s="84"/>
      <c r="IM315" s="84"/>
      <c r="IN315" s="84"/>
      <c r="IO315" s="84"/>
      <c r="IP315" s="84"/>
      <c r="IQ315" s="84"/>
      <c r="IR315" s="84"/>
      <c r="IS315" s="84"/>
      <c r="IT315" s="84"/>
      <c r="IU315" s="84"/>
      <c r="IV315" s="84"/>
    </row>
    <row r="316" spans="201:256" s="79" customFormat="1" ht="12.75">
      <c r="GS316" s="84"/>
      <c r="GT316" s="84"/>
      <c r="GU316" s="84"/>
      <c r="GV316" s="84"/>
      <c r="GW316" s="84"/>
      <c r="GX316" s="84"/>
      <c r="GY316" s="84"/>
      <c r="GZ316" s="84"/>
      <c r="HA316" s="84"/>
      <c r="HB316" s="84"/>
      <c r="HC316" s="84"/>
      <c r="HD316" s="84"/>
      <c r="HE316" s="84"/>
      <c r="HF316" s="84"/>
      <c r="HG316" s="84"/>
      <c r="HH316" s="84"/>
      <c r="HI316" s="84"/>
      <c r="HJ316" s="84"/>
      <c r="HK316" s="84"/>
      <c r="HL316" s="84"/>
      <c r="HM316" s="84"/>
      <c r="HN316" s="84"/>
      <c r="HO316" s="84"/>
      <c r="HP316" s="84"/>
      <c r="HQ316" s="84"/>
      <c r="HR316" s="84"/>
      <c r="HS316" s="84"/>
      <c r="HT316" s="84"/>
      <c r="HU316" s="84"/>
      <c r="HV316" s="84"/>
      <c r="HW316" s="84"/>
      <c r="HX316" s="84"/>
      <c r="HY316" s="84"/>
      <c r="HZ316" s="84"/>
      <c r="IA316" s="84"/>
      <c r="IB316" s="84"/>
      <c r="IC316" s="84"/>
      <c r="ID316" s="84"/>
      <c r="IE316" s="84"/>
      <c r="IF316" s="84"/>
      <c r="IG316" s="84"/>
      <c r="IH316" s="84"/>
      <c r="II316" s="84"/>
      <c r="IJ316" s="84"/>
      <c r="IK316" s="84"/>
      <c r="IL316" s="84"/>
      <c r="IM316" s="84"/>
      <c r="IN316" s="84"/>
      <c r="IO316" s="84"/>
      <c r="IP316" s="84"/>
      <c r="IQ316" s="84"/>
      <c r="IR316" s="84"/>
      <c r="IS316" s="84"/>
      <c r="IT316" s="84"/>
      <c r="IU316" s="84"/>
      <c r="IV316" s="84"/>
    </row>
    <row r="317" spans="201:256" s="79" customFormat="1" ht="12.75">
      <c r="GS317" s="84"/>
      <c r="GT317" s="84"/>
      <c r="GU317" s="84"/>
      <c r="GV317" s="84"/>
      <c r="GW317" s="84"/>
      <c r="GX317" s="84"/>
      <c r="GY317" s="84"/>
      <c r="GZ317" s="84"/>
      <c r="HA317" s="84"/>
      <c r="HB317" s="84"/>
      <c r="HC317" s="84"/>
      <c r="HD317" s="84"/>
      <c r="HE317" s="84"/>
      <c r="HF317" s="84"/>
      <c r="HG317" s="84"/>
      <c r="HH317" s="84"/>
      <c r="HI317" s="84"/>
      <c r="HJ317" s="84"/>
      <c r="HK317" s="84"/>
      <c r="HL317" s="84"/>
      <c r="HM317" s="84"/>
      <c r="HN317" s="84"/>
      <c r="HO317" s="84"/>
      <c r="HP317" s="84"/>
      <c r="HQ317" s="84"/>
      <c r="HR317" s="84"/>
      <c r="HS317" s="84"/>
      <c r="HT317" s="84"/>
      <c r="HU317" s="84"/>
      <c r="HV317" s="84"/>
      <c r="HW317" s="84"/>
      <c r="HX317" s="84"/>
      <c r="HY317" s="84"/>
      <c r="HZ317" s="84"/>
      <c r="IA317" s="84"/>
      <c r="IB317" s="84"/>
      <c r="IC317" s="84"/>
      <c r="ID317" s="84"/>
      <c r="IE317" s="84"/>
      <c r="IF317" s="84"/>
      <c r="IG317" s="84"/>
      <c r="IH317" s="84"/>
      <c r="II317" s="84"/>
      <c r="IJ317" s="84"/>
      <c r="IK317" s="84"/>
      <c r="IL317" s="84"/>
      <c r="IM317" s="84"/>
      <c r="IN317" s="84"/>
      <c r="IO317" s="84"/>
      <c r="IP317" s="84"/>
      <c r="IQ317" s="84"/>
      <c r="IR317" s="84"/>
      <c r="IS317" s="84"/>
      <c r="IT317" s="84"/>
      <c r="IU317" s="84"/>
      <c r="IV317" s="84"/>
    </row>
    <row r="318" spans="201:256" s="79" customFormat="1" ht="12.75">
      <c r="GS318" s="84"/>
      <c r="GT318" s="84"/>
      <c r="GU318" s="84"/>
      <c r="GV318" s="84"/>
      <c r="GW318" s="84"/>
      <c r="GX318" s="84"/>
      <c r="GY318" s="84"/>
      <c r="GZ318" s="84"/>
      <c r="HA318" s="84"/>
      <c r="HB318" s="84"/>
      <c r="HC318" s="84"/>
      <c r="HD318" s="84"/>
      <c r="HE318" s="84"/>
      <c r="HF318" s="84"/>
      <c r="HG318" s="84"/>
      <c r="HH318" s="84"/>
      <c r="HI318" s="84"/>
      <c r="HJ318" s="84"/>
      <c r="HK318" s="84"/>
      <c r="HL318" s="84"/>
      <c r="HM318" s="84"/>
      <c r="HN318" s="84"/>
      <c r="HO318" s="84"/>
      <c r="HP318" s="84"/>
      <c r="HQ318" s="84"/>
      <c r="HR318" s="84"/>
      <c r="HS318" s="84"/>
      <c r="HT318" s="84"/>
      <c r="HU318" s="84"/>
      <c r="HV318" s="84"/>
      <c r="HW318" s="84"/>
      <c r="HX318" s="84"/>
      <c r="HY318" s="84"/>
      <c r="HZ318" s="84"/>
      <c r="IA318" s="84"/>
      <c r="IB318" s="84"/>
      <c r="IC318" s="84"/>
      <c r="ID318" s="84"/>
      <c r="IE318" s="84"/>
      <c r="IF318" s="84"/>
      <c r="IG318" s="84"/>
      <c r="IH318" s="84"/>
      <c r="II318" s="84"/>
      <c r="IJ318" s="84"/>
      <c r="IK318" s="84"/>
      <c r="IL318" s="84"/>
      <c r="IM318" s="84"/>
      <c r="IN318" s="84"/>
      <c r="IO318" s="84"/>
      <c r="IP318" s="84"/>
      <c r="IQ318" s="84"/>
      <c r="IR318" s="84"/>
      <c r="IS318" s="84"/>
      <c r="IT318" s="84"/>
      <c r="IU318" s="84"/>
      <c r="IV318" s="84"/>
    </row>
    <row r="319" spans="201:256" s="79" customFormat="1" ht="12.75">
      <c r="GS319" s="84"/>
      <c r="GT319" s="84"/>
      <c r="GU319" s="84"/>
      <c r="GV319" s="84"/>
      <c r="GW319" s="84"/>
      <c r="GX319" s="84"/>
      <c r="GY319" s="84"/>
      <c r="GZ319" s="84"/>
      <c r="HA319" s="84"/>
      <c r="HB319" s="84"/>
      <c r="HC319" s="84"/>
      <c r="HD319" s="84"/>
      <c r="HE319" s="84"/>
      <c r="HF319" s="84"/>
      <c r="HG319" s="84"/>
      <c r="HH319" s="84"/>
      <c r="HI319" s="84"/>
      <c r="HJ319" s="84"/>
      <c r="HK319" s="84"/>
      <c r="HL319" s="84"/>
      <c r="HM319" s="84"/>
      <c r="HN319" s="84"/>
      <c r="HO319" s="84"/>
      <c r="HP319" s="84"/>
      <c r="HQ319" s="84"/>
      <c r="HR319" s="84"/>
      <c r="HS319" s="84"/>
      <c r="HT319" s="84"/>
      <c r="HU319" s="84"/>
      <c r="HV319" s="84"/>
      <c r="HW319" s="84"/>
      <c r="HX319" s="84"/>
      <c r="HY319" s="84"/>
      <c r="HZ319" s="84"/>
      <c r="IA319" s="84"/>
      <c r="IB319" s="84"/>
      <c r="IC319" s="84"/>
      <c r="ID319" s="84"/>
      <c r="IE319" s="84"/>
      <c r="IF319" s="84"/>
      <c r="IG319" s="84"/>
      <c r="IH319" s="84"/>
      <c r="II319" s="84"/>
      <c r="IJ319" s="84"/>
      <c r="IK319" s="84"/>
      <c r="IL319" s="84"/>
      <c r="IM319" s="84"/>
      <c r="IN319" s="84"/>
      <c r="IO319" s="84"/>
      <c r="IP319" s="84"/>
      <c r="IQ319" s="84"/>
      <c r="IR319" s="84"/>
      <c r="IS319" s="84"/>
      <c r="IT319" s="84"/>
      <c r="IU319" s="84"/>
      <c r="IV319" s="84"/>
    </row>
    <row r="320" spans="201:256" s="79" customFormat="1" ht="12.75">
      <c r="GS320" s="84"/>
      <c r="GT320" s="84"/>
      <c r="GU320" s="84"/>
      <c r="GV320" s="84"/>
      <c r="GW320" s="84"/>
      <c r="GX320" s="84"/>
      <c r="GY320" s="84"/>
      <c r="GZ320" s="84"/>
      <c r="HA320" s="84"/>
      <c r="HB320" s="84"/>
      <c r="HC320" s="84"/>
      <c r="HD320" s="84"/>
      <c r="HE320" s="84"/>
      <c r="HF320" s="84"/>
      <c r="HG320" s="84"/>
      <c r="HH320" s="84"/>
      <c r="HI320" s="84"/>
      <c r="HJ320" s="84"/>
      <c r="HK320" s="84"/>
      <c r="HL320" s="84"/>
      <c r="HM320" s="84"/>
      <c r="HN320" s="84"/>
      <c r="HO320" s="84"/>
      <c r="HP320" s="84"/>
      <c r="HQ320" s="84"/>
      <c r="HR320" s="84"/>
      <c r="HS320" s="84"/>
      <c r="HT320" s="84"/>
      <c r="HU320" s="84"/>
      <c r="HV320" s="84"/>
      <c r="HW320" s="84"/>
      <c r="HX320" s="84"/>
      <c r="HY320" s="84"/>
      <c r="HZ320" s="84"/>
      <c r="IA320" s="84"/>
      <c r="IB320" s="84"/>
      <c r="IC320" s="84"/>
      <c r="ID320" s="84"/>
      <c r="IE320" s="84"/>
      <c r="IF320" s="84"/>
      <c r="IG320" s="84"/>
      <c r="IH320" s="84"/>
      <c r="II320" s="84"/>
      <c r="IJ320" s="84"/>
      <c r="IK320" s="84"/>
      <c r="IL320" s="84"/>
      <c r="IM320" s="84"/>
      <c r="IN320" s="84"/>
      <c r="IO320" s="84"/>
      <c r="IP320" s="84"/>
      <c r="IQ320" s="84"/>
      <c r="IR320" s="84"/>
      <c r="IS320" s="84"/>
      <c r="IT320" s="84"/>
      <c r="IU320" s="84"/>
      <c r="IV320" s="84"/>
    </row>
    <row r="321" spans="201:256" s="79" customFormat="1" ht="12.75">
      <c r="GS321" s="84"/>
      <c r="GT321" s="84"/>
      <c r="GU321" s="84"/>
      <c r="GV321" s="84"/>
      <c r="GW321" s="84"/>
      <c r="GX321" s="84"/>
      <c r="GY321" s="84"/>
      <c r="GZ321" s="84"/>
      <c r="HA321" s="84"/>
      <c r="HB321" s="84"/>
      <c r="HC321" s="84"/>
      <c r="HD321" s="84"/>
      <c r="HE321" s="84"/>
      <c r="HF321" s="84"/>
      <c r="HG321" s="84"/>
      <c r="HH321" s="84"/>
      <c r="HI321" s="84"/>
      <c r="HJ321" s="84"/>
      <c r="HK321" s="84"/>
      <c r="HL321" s="84"/>
      <c r="HM321" s="84"/>
      <c r="HN321" s="84"/>
      <c r="HO321" s="84"/>
      <c r="HP321" s="84"/>
      <c r="HQ321" s="84"/>
      <c r="HR321" s="84"/>
      <c r="HS321" s="84"/>
      <c r="HT321" s="84"/>
      <c r="HU321" s="84"/>
      <c r="HV321" s="84"/>
      <c r="HW321" s="84"/>
      <c r="HX321" s="84"/>
      <c r="HY321" s="84"/>
      <c r="HZ321" s="84"/>
      <c r="IA321" s="84"/>
      <c r="IB321" s="84"/>
      <c r="IC321" s="84"/>
      <c r="ID321" s="84"/>
      <c r="IE321" s="84"/>
      <c r="IF321" s="84"/>
      <c r="IG321" s="84"/>
      <c r="IH321" s="84"/>
      <c r="II321" s="84"/>
      <c r="IJ321" s="84"/>
      <c r="IK321" s="84"/>
      <c r="IL321" s="84"/>
      <c r="IM321" s="84"/>
      <c r="IN321" s="84"/>
      <c r="IO321" s="84"/>
      <c r="IP321" s="84"/>
      <c r="IQ321" s="84"/>
      <c r="IR321" s="84"/>
      <c r="IS321" s="84"/>
      <c r="IT321" s="84"/>
      <c r="IU321" s="84"/>
      <c r="IV321" s="84"/>
    </row>
    <row r="322" spans="201:256" s="79" customFormat="1" ht="12.75">
      <c r="GS322" s="84"/>
      <c r="GT322" s="84"/>
      <c r="GU322" s="84"/>
      <c r="GV322" s="84"/>
      <c r="GW322" s="84"/>
      <c r="GX322" s="84"/>
      <c r="GY322" s="84"/>
      <c r="GZ322" s="84"/>
      <c r="HA322" s="84"/>
      <c r="HB322" s="84"/>
      <c r="HC322" s="84"/>
      <c r="HD322" s="84"/>
      <c r="HE322" s="84"/>
      <c r="HF322" s="84"/>
      <c r="HG322" s="84"/>
      <c r="HH322" s="84"/>
      <c r="HI322" s="84"/>
      <c r="HJ322" s="84"/>
      <c r="HK322" s="84"/>
      <c r="HL322" s="84"/>
      <c r="HM322" s="84"/>
      <c r="HN322" s="84"/>
      <c r="HO322" s="84"/>
      <c r="HP322" s="84"/>
      <c r="HQ322" s="84"/>
      <c r="HR322" s="84"/>
      <c r="HS322" s="84"/>
      <c r="HT322" s="84"/>
      <c r="HU322" s="84"/>
      <c r="HV322" s="84"/>
      <c r="HW322" s="84"/>
      <c r="HX322" s="84"/>
      <c r="HY322" s="84"/>
      <c r="HZ322" s="84"/>
      <c r="IA322" s="84"/>
      <c r="IB322" s="84"/>
      <c r="IC322" s="84"/>
      <c r="ID322" s="84"/>
      <c r="IE322" s="84"/>
      <c r="IF322" s="84"/>
      <c r="IG322" s="84"/>
      <c r="IH322" s="84"/>
      <c r="II322" s="84"/>
      <c r="IJ322" s="84"/>
      <c r="IK322" s="84"/>
      <c r="IL322" s="84"/>
      <c r="IM322" s="84"/>
      <c r="IN322" s="84"/>
      <c r="IO322" s="84"/>
      <c r="IP322" s="84"/>
      <c r="IQ322" s="84"/>
      <c r="IR322" s="84"/>
      <c r="IS322" s="84"/>
      <c r="IT322" s="84"/>
      <c r="IU322" s="84"/>
      <c r="IV322" s="84"/>
    </row>
    <row r="323" spans="201:256" s="79" customFormat="1" ht="12.75">
      <c r="GS323" s="84"/>
      <c r="GT323" s="84"/>
      <c r="GU323" s="84"/>
      <c r="GV323" s="84"/>
      <c r="GW323" s="84"/>
      <c r="GX323" s="84"/>
      <c r="GY323" s="84"/>
      <c r="GZ323" s="84"/>
      <c r="HA323" s="84"/>
      <c r="HB323" s="84"/>
      <c r="HC323" s="84"/>
      <c r="HD323" s="84"/>
      <c r="HE323" s="84"/>
      <c r="HF323" s="84"/>
      <c r="HG323" s="84"/>
      <c r="HH323" s="84"/>
      <c r="HI323" s="84"/>
      <c r="HJ323" s="84"/>
      <c r="HK323" s="84"/>
      <c r="HL323" s="84"/>
      <c r="HM323" s="84"/>
      <c r="HN323" s="84"/>
      <c r="HO323" s="84"/>
      <c r="HP323" s="84"/>
      <c r="HQ323" s="84"/>
      <c r="HR323" s="84"/>
      <c r="HS323" s="84"/>
      <c r="HT323" s="84"/>
      <c r="HU323" s="84"/>
      <c r="HV323" s="84"/>
      <c r="HW323" s="84"/>
      <c r="HX323" s="84"/>
      <c r="HY323" s="84"/>
      <c r="HZ323" s="84"/>
      <c r="IA323" s="84"/>
      <c r="IB323" s="84"/>
      <c r="IC323" s="84"/>
      <c r="ID323" s="84"/>
      <c r="IE323" s="84"/>
      <c r="IF323" s="84"/>
      <c r="IG323" s="84"/>
      <c r="IH323" s="84"/>
      <c r="II323" s="84"/>
      <c r="IJ323" s="84"/>
      <c r="IK323" s="84"/>
      <c r="IL323" s="84"/>
      <c r="IM323" s="84"/>
      <c r="IN323" s="84"/>
      <c r="IO323" s="84"/>
      <c r="IP323" s="84"/>
      <c r="IQ323" s="84"/>
      <c r="IR323" s="84"/>
      <c r="IS323" s="84"/>
      <c r="IT323" s="84"/>
      <c r="IU323" s="84"/>
      <c r="IV323" s="84"/>
    </row>
    <row r="324" spans="201:256" s="79" customFormat="1" ht="12.75">
      <c r="GS324" s="84"/>
      <c r="GT324" s="84"/>
      <c r="GU324" s="84"/>
      <c r="GV324" s="84"/>
      <c r="GW324" s="84"/>
      <c r="GX324" s="84"/>
      <c r="GY324" s="84"/>
      <c r="GZ324" s="84"/>
      <c r="HA324" s="84"/>
      <c r="HB324" s="84"/>
      <c r="HC324" s="84"/>
      <c r="HD324" s="84"/>
      <c r="HE324" s="84"/>
      <c r="HF324" s="84"/>
      <c r="HG324" s="84"/>
      <c r="HH324" s="84"/>
      <c r="HI324" s="84"/>
      <c r="HJ324" s="84"/>
      <c r="HK324" s="84"/>
      <c r="HL324" s="84"/>
      <c r="HM324" s="84"/>
      <c r="HN324" s="84"/>
      <c r="HO324" s="84"/>
      <c r="HP324" s="84"/>
      <c r="HQ324" s="84"/>
      <c r="HR324" s="84"/>
      <c r="HS324" s="84"/>
      <c r="HT324" s="84"/>
      <c r="HU324" s="84"/>
      <c r="HV324" s="84"/>
      <c r="HW324" s="84"/>
      <c r="HX324" s="84"/>
      <c r="HY324" s="84"/>
      <c r="HZ324" s="84"/>
      <c r="IA324" s="84"/>
      <c r="IB324" s="84"/>
      <c r="IC324" s="84"/>
      <c r="ID324" s="84"/>
      <c r="IE324" s="84"/>
      <c r="IF324" s="84"/>
      <c r="IG324" s="84"/>
      <c r="IH324" s="84"/>
      <c r="II324" s="84"/>
      <c r="IJ324" s="84"/>
      <c r="IK324" s="84"/>
      <c r="IL324" s="84"/>
      <c r="IM324" s="84"/>
      <c r="IN324" s="84"/>
      <c r="IO324" s="84"/>
      <c r="IP324" s="84"/>
      <c r="IQ324" s="84"/>
      <c r="IR324" s="84"/>
      <c r="IS324" s="84"/>
      <c r="IT324" s="84"/>
      <c r="IU324" s="84"/>
      <c r="IV324" s="84"/>
    </row>
    <row r="325" spans="201:256" s="79" customFormat="1" ht="12.75">
      <c r="GS325" s="84"/>
      <c r="GT325" s="84"/>
      <c r="GU325" s="84"/>
      <c r="GV325" s="84"/>
      <c r="GW325" s="84"/>
      <c r="GX325" s="84"/>
      <c r="GY325" s="84"/>
      <c r="GZ325" s="84"/>
      <c r="HA325" s="84"/>
      <c r="HB325" s="84"/>
      <c r="HC325" s="84"/>
      <c r="HD325" s="84"/>
      <c r="HE325" s="84"/>
      <c r="HF325" s="84"/>
      <c r="HG325" s="84"/>
      <c r="HH325" s="84"/>
      <c r="HI325" s="84"/>
      <c r="HJ325" s="84"/>
      <c r="HK325" s="84"/>
      <c r="HL325" s="84"/>
      <c r="HM325" s="84"/>
      <c r="HN325" s="84"/>
      <c r="HO325" s="84"/>
      <c r="HP325" s="84"/>
      <c r="HQ325" s="84"/>
      <c r="HR325" s="84"/>
      <c r="HS325" s="84"/>
      <c r="HT325" s="84"/>
      <c r="HU325" s="84"/>
      <c r="HV325" s="84"/>
      <c r="HW325" s="84"/>
      <c r="HX325" s="84"/>
      <c r="HY325" s="84"/>
      <c r="HZ325" s="84"/>
      <c r="IA325" s="84"/>
      <c r="IB325" s="84"/>
      <c r="IC325" s="84"/>
      <c r="ID325" s="84"/>
      <c r="IE325" s="84"/>
      <c r="IF325" s="84"/>
      <c r="IG325" s="84"/>
      <c r="IH325" s="84"/>
      <c r="II325" s="84"/>
      <c r="IJ325" s="84"/>
      <c r="IK325" s="84"/>
      <c r="IL325" s="84"/>
      <c r="IM325" s="84"/>
      <c r="IN325" s="84"/>
      <c r="IO325" s="84"/>
      <c r="IP325" s="84"/>
      <c r="IQ325" s="84"/>
      <c r="IR325" s="84"/>
      <c r="IS325" s="84"/>
      <c r="IT325" s="84"/>
      <c r="IU325" s="84"/>
      <c r="IV325" s="84"/>
    </row>
    <row r="326" spans="201:256" s="79" customFormat="1" ht="12.75">
      <c r="GS326" s="84"/>
      <c r="GT326" s="84"/>
      <c r="GU326" s="84"/>
      <c r="GV326" s="84"/>
      <c r="GW326" s="84"/>
      <c r="GX326" s="84"/>
      <c r="GY326" s="84"/>
      <c r="GZ326" s="84"/>
      <c r="HA326" s="84"/>
      <c r="HB326" s="84"/>
      <c r="HC326" s="84"/>
      <c r="HD326" s="84"/>
      <c r="HE326" s="84"/>
      <c r="HF326" s="84"/>
      <c r="HG326" s="84"/>
      <c r="HH326" s="84"/>
      <c r="HI326" s="84"/>
      <c r="HJ326" s="84"/>
      <c r="HK326" s="84"/>
      <c r="HL326" s="84"/>
      <c r="HM326" s="84"/>
      <c r="HN326" s="84"/>
      <c r="HO326" s="84"/>
      <c r="HP326" s="84"/>
      <c r="HQ326" s="84"/>
      <c r="HR326" s="84"/>
      <c r="HS326" s="84"/>
      <c r="HT326" s="84"/>
      <c r="HU326" s="84"/>
      <c r="HV326" s="84"/>
      <c r="HW326" s="84"/>
      <c r="HX326" s="84"/>
      <c r="HY326" s="84"/>
      <c r="HZ326" s="84"/>
      <c r="IA326" s="84"/>
      <c r="IB326" s="84"/>
      <c r="IC326" s="84"/>
      <c r="ID326" s="84"/>
      <c r="IE326" s="84"/>
      <c r="IF326" s="84"/>
      <c r="IG326" s="84"/>
      <c r="IH326" s="84"/>
      <c r="II326" s="84"/>
      <c r="IJ326" s="84"/>
      <c r="IK326" s="84"/>
      <c r="IL326" s="84"/>
      <c r="IM326" s="84"/>
      <c r="IN326" s="84"/>
      <c r="IO326" s="84"/>
      <c r="IP326" s="84"/>
      <c r="IQ326" s="84"/>
      <c r="IR326" s="84"/>
      <c r="IS326" s="84"/>
      <c r="IT326" s="84"/>
      <c r="IU326" s="84"/>
      <c r="IV326" s="84"/>
    </row>
    <row r="327" spans="201:256" s="79" customFormat="1" ht="12.75">
      <c r="GS327" s="84"/>
      <c r="GT327" s="84"/>
      <c r="GU327" s="84"/>
      <c r="GV327" s="84"/>
      <c r="GW327" s="84"/>
      <c r="GX327" s="84"/>
      <c r="GY327" s="84"/>
      <c r="GZ327" s="84"/>
      <c r="HA327" s="84"/>
      <c r="HB327" s="84"/>
      <c r="HC327" s="84"/>
      <c r="HD327" s="84"/>
      <c r="HE327" s="84"/>
      <c r="HF327" s="84"/>
      <c r="HG327" s="84"/>
      <c r="HH327" s="84"/>
      <c r="HI327" s="84"/>
      <c r="HJ327" s="84"/>
      <c r="HK327" s="84"/>
      <c r="HL327" s="84"/>
      <c r="HM327" s="84"/>
      <c r="HN327" s="84"/>
      <c r="HO327" s="84"/>
      <c r="HP327" s="84"/>
      <c r="HQ327" s="84"/>
      <c r="HR327" s="84"/>
      <c r="HS327" s="84"/>
      <c r="HT327" s="84"/>
      <c r="HU327" s="84"/>
      <c r="HV327" s="84"/>
      <c r="HW327" s="84"/>
      <c r="HX327" s="84"/>
      <c r="HY327" s="84"/>
      <c r="HZ327" s="84"/>
      <c r="IA327" s="84"/>
      <c r="IB327" s="84"/>
      <c r="IC327" s="84"/>
      <c r="ID327" s="84"/>
      <c r="IE327" s="84"/>
      <c r="IF327" s="84"/>
      <c r="IG327" s="84"/>
      <c r="IH327" s="84"/>
      <c r="II327" s="84"/>
      <c r="IJ327" s="84"/>
      <c r="IK327" s="84"/>
      <c r="IL327" s="84"/>
      <c r="IM327" s="84"/>
      <c r="IN327" s="84"/>
      <c r="IO327" s="84"/>
      <c r="IP327" s="84"/>
      <c r="IQ327" s="84"/>
      <c r="IR327" s="84"/>
      <c r="IS327" s="84"/>
      <c r="IT327" s="84"/>
      <c r="IU327" s="84"/>
      <c r="IV327" s="84"/>
    </row>
    <row r="328" spans="201:256" s="79" customFormat="1" ht="12.75">
      <c r="GS328" s="84"/>
      <c r="GT328" s="84"/>
      <c r="GU328" s="84"/>
      <c r="GV328" s="84"/>
      <c r="GW328" s="84"/>
      <c r="GX328" s="84"/>
      <c r="GY328" s="84"/>
      <c r="GZ328" s="84"/>
      <c r="HA328" s="84"/>
      <c r="HB328" s="84"/>
      <c r="HC328" s="84"/>
      <c r="HD328" s="84"/>
      <c r="HE328" s="84"/>
      <c r="HF328" s="84"/>
      <c r="HG328" s="84"/>
      <c r="HH328" s="84"/>
      <c r="HI328" s="84"/>
      <c r="HJ328" s="84"/>
      <c r="HK328" s="84"/>
      <c r="HL328" s="84"/>
      <c r="HM328" s="84"/>
      <c r="HN328" s="84"/>
      <c r="HO328" s="84"/>
      <c r="HP328" s="84"/>
      <c r="HQ328" s="84"/>
      <c r="HR328" s="84"/>
      <c r="HS328" s="84"/>
      <c r="HT328" s="84"/>
      <c r="HU328" s="84"/>
      <c r="HV328" s="84"/>
      <c r="HW328" s="84"/>
      <c r="HX328" s="84"/>
      <c r="HY328" s="84"/>
      <c r="HZ328" s="84"/>
      <c r="IA328" s="84"/>
      <c r="IB328" s="84"/>
      <c r="IC328" s="84"/>
      <c r="ID328" s="84"/>
      <c r="IE328" s="84"/>
      <c r="IF328" s="84"/>
      <c r="IG328" s="84"/>
      <c r="IH328" s="84"/>
      <c r="II328" s="84"/>
      <c r="IJ328" s="84"/>
      <c r="IK328" s="84"/>
      <c r="IL328" s="84"/>
      <c r="IM328" s="84"/>
      <c r="IN328" s="84"/>
      <c r="IO328" s="84"/>
      <c r="IP328" s="84"/>
      <c r="IQ328" s="84"/>
      <c r="IR328" s="84"/>
      <c r="IS328" s="84"/>
      <c r="IT328" s="84"/>
      <c r="IU328" s="84"/>
      <c r="IV328" s="84"/>
    </row>
    <row r="329" spans="201:256" s="79" customFormat="1" ht="12.75">
      <c r="GS329" s="84"/>
      <c r="GT329" s="84"/>
      <c r="GU329" s="84"/>
      <c r="GV329" s="84"/>
      <c r="GW329" s="84"/>
      <c r="GX329" s="84"/>
      <c r="GY329" s="84"/>
      <c r="GZ329" s="84"/>
      <c r="HA329" s="84"/>
      <c r="HB329" s="84"/>
      <c r="HC329" s="84"/>
      <c r="HD329" s="84"/>
      <c r="HE329" s="84"/>
      <c r="HF329" s="84"/>
      <c r="HG329" s="84"/>
      <c r="HH329" s="84"/>
      <c r="HI329" s="84"/>
      <c r="HJ329" s="84"/>
      <c r="HK329" s="84"/>
      <c r="HL329" s="84"/>
      <c r="HM329" s="84"/>
      <c r="HN329" s="84"/>
      <c r="HO329" s="84"/>
      <c r="HP329" s="84"/>
      <c r="HQ329" s="84"/>
      <c r="HR329" s="84"/>
      <c r="HS329" s="84"/>
      <c r="HT329" s="84"/>
      <c r="HU329" s="84"/>
      <c r="HV329" s="84"/>
      <c r="HW329" s="84"/>
      <c r="HX329" s="84"/>
      <c r="HY329" s="84"/>
      <c r="HZ329" s="84"/>
      <c r="IA329" s="84"/>
      <c r="IB329" s="84"/>
      <c r="IC329" s="84"/>
      <c r="ID329" s="84"/>
      <c r="IE329" s="84"/>
      <c r="IF329" s="84"/>
      <c r="IG329" s="84"/>
      <c r="IH329" s="84"/>
      <c r="II329" s="84"/>
      <c r="IJ329" s="84"/>
      <c r="IK329" s="84"/>
      <c r="IL329" s="84"/>
      <c r="IM329" s="84"/>
      <c r="IN329" s="84"/>
      <c r="IO329" s="84"/>
      <c r="IP329" s="84"/>
      <c r="IQ329" s="84"/>
      <c r="IR329" s="84"/>
      <c r="IS329" s="84"/>
      <c r="IT329" s="84"/>
      <c r="IU329" s="84"/>
      <c r="IV329" s="84"/>
    </row>
    <row r="330" spans="201:256" s="79" customFormat="1" ht="12.75">
      <c r="GS330" s="84"/>
      <c r="GT330" s="84"/>
      <c r="GU330" s="84"/>
      <c r="GV330" s="84"/>
      <c r="GW330" s="84"/>
      <c r="GX330" s="84"/>
      <c r="GY330" s="84"/>
      <c r="GZ330" s="84"/>
      <c r="HA330" s="84"/>
      <c r="HB330" s="84"/>
      <c r="HC330" s="84"/>
      <c r="HD330" s="84"/>
      <c r="HE330" s="84"/>
      <c r="HF330" s="84"/>
      <c r="HG330" s="84"/>
      <c r="HH330" s="84"/>
      <c r="HI330" s="84"/>
      <c r="HJ330" s="84"/>
      <c r="HK330" s="84"/>
      <c r="HL330" s="84"/>
      <c r="HM330" s="84"/>
      <c r="HN330" s="84"/>
      <c r="HO330" s="84"/>
      <c r="HP330" s="84"/>
      <c r="HQ330" s="84"/>
      <c r="HR330" s="84"/>
      <c r="HS330" s="84"/>
      <c r="HT330" s="84"/>
      <c r="HU330" s="84"/>
      <c r="HV330" s="84"/>
      <c r="HW330" s="84"/>
      <c r="HX330" s="84"/>
      <c r="HY330" s="84"/>
      <c r="HZ330" s="84"/>
      <c r="IA330" s="84"/>
      <c r="IB330" s="84"/>
      <c r="IC330" s="84"/>
      <c r="ID330" s="84"/>
      <c r="IE330" s="84"/>
      <c r="IF330" s="84"/>
      <c r="IG330" s="84"/>
      <c r="IH330" s="84"/>
      <c r="II330" s="84"/>
      <c r="IJ330" s="84"/>
      <c r="IK330" s="84"/>
      <c r="IL330" s="84"/>
      <c r="IM330" s="84"/>
      <c r="IN330" s="84"/>
      <c r="IO330" s="84"/>
      <c r="IP330" s="84"/>
      <c r="IQ330" s="84"/>
      <c r="IR330" s="84"/>
      <c r="IS330" s="84"/>
      <c r="IT330" s="84"/>
      <c r="IU330" s="84"/>
      <c r="IV330" s="84"/>
    </row>
    <row r="331" spans="201:256" s="79" customFormat="1" ht="12.75">
      <c r="GS331" s="84"/>
      <c r="GT331" s="84"/>
      <c r="GU331" s="84"/>
      <c r="GV331" s="84"/>
      <c r="GW331" s="84"/>
      <c r="GX331" s="84"/>
      <c r="GY331" s="84"/>
      <c r="GZ331" s="84"/>
      <c r="HA331" s="84"/>
      <c r="HB331" s="84"/>
      <c r="HC331" s="84"/>
      <c r="HD331" s="84"/>
      <c r="HE331" s="84"/>
      <c r="HF331" s="84"/>
      <c r="HG331" s="84"/>
      <c r="HH331" s="84"/>
      <c r="HI331" s="84"/>
      <c r="HJ331" s="84"/>
      <c r="HK331" s="84"/>
      <c r="HL331" s="84"/>
      <c r="HM331" s="84"/>
      <c r="HN331" s="84"/>
      <c r="HO331" s="84"/>
      <c r="HP331" s="84"/>
      <c r="HQ331" s="84"/>
      <c r="HR331" s="84"/>
      <c r="HS331" s="84"/>
      <c r="HT331" s="84"/>
      <c r="HU331" s="84"/>
      <c r="HV331" s="84"/>
      <c r="HW331" s="84"/>
      <c r="HX331" s="84"/>
      <c r="HY331" s="84"/>
      <c r="HZ331" s="84"/>
      <c r="IA331" s="84"/>
      <c r="IB331" s="84"/>
      <c r="IC331" s="84"/>
      <c r="ID331" s="84"/>
      <c r="IE331" s="84"/>
      <c r="IF331" s="84"/>
      <c r="IG331" s="84"/>
      <c r="IH331" s="84"/>
      <c r="II331" s="84"/>
      <c r="IJ331" s="84"/>
      <c r="IK331" s="84"/>
      <c r="IL331" s="84"/>
      <c r="IM331" s="84"/>
      <c r="IN331" s="84"/>
      <c r="IO331" s="84"/>
      <c r="IP331" s="84"/>
      <c r="IQ331" s="84"/>
      <c r="IR331" s="84"/>
      <c r="IS331" s="84"/>
      <c r="IT331" s="84"/>
      <c r="IU331" s="84"/>
      <c r="IV331" s="84"/>
    </row>
    <row r="332" spans="201:256" s="79" customFormat="1" ht="12.75">
      <c r="GS332" s="84"/>
      <c r="GT332" s="84"/>
      <c r="GU332" s="84"/>
      <c r="GV332" s="84"/>
      <c r="GW332" s="84"/>
      <c r="GX332" s="84"/>
      <c r="GY332" s="84"/>
      <c r="GZ332" s="84"/>
      <c r="HA332" s="84"/>
      <c r="HB332" s="84"/>
      <c r="HC332" s="84"/>
      <c r="HD332" s="84"/>
      <c r="HE332" s="84"/>
      <c r="HF332" s="84"/>
      <c r="HG332" s="84"/>
      <c r="HH332" s="84"/>
      <c r="HI332" s="84"/>
      <c r="HJ332" s="84"/>
      <c r="HK332" s="84"/>
      <c r="HL332" s="84"/>
      <c r="HM332" s="84"/>
      <c r="HN332" s="84"/>
      <c r="HO332" s="84"/>
      <c r="HP332" s="84"/>
      <c r="HQ332" s="84"/>
      <c r="HR332" s="84"/>
      <c r="HS332" s="84"/>
      <c r="HT332" s="84"/>
      <c r="HU332" s="84"/>
      <c r="HV332" s="84"/>
      <c r="HW332" s="84"/>
      <c r="HX332" s="84"/>
      <c r="HY332" s="84"/>
      <c r="HZ332" s="84"/>
      <c r="IA332" s="84"/>
      <c r="IB332" s="84"/>
      <c r="IC332" s="84"/>
      <c r="ID332" s="84"/>
      <c r="IE332" s="84"/>
      <c r="IF332" s="84"/>
      <c r="IG332" s="84"/>
      <c r="IH332" s="84"/>
      <c r="II332" s="84"/>
      <c r="IJ332" s="84"/>
      <c r="IK332" s="84"/>
      <c r="IL332" s="84"/>
      <c r="IM332" s="84"/>
      <c r="IN332" s="84"/>
      <c r="IO332" s="84"/>
      <c r="IP332" s="84"/>
      <c r="IQ332" s="84"/>
      <c r="IR332" s="84"/>
      <c r="IS332" s="84"/>
      <c r="IT332" s="84"/>
      <c r="IU332" s="84"/>
      <c r="IV332" s="84"/>
    </row>
    <row r="333" spans="201:256" s="79" customFormat="1" ht="12.75">
      <c r="GS333" s="84"/>
      <c r="GT333" s="84"/>
      <c r="GU333" s="84"/>
      <c r="GV333" s="84"/>
      <c r="GW333" s="84"/>
      <c r="GX333" s="84"/>
      <c r="GY333" s="84"/>
      <c r="GZ333" s="84"/>
      <c r="HA333" s="84"/>
      <c r="HB333" s="84"/>
      <c r="HC333" s="84"/>
      <c r="HD333" s="84"/>
      <c r="HE333" s="84"/>
      <c r="HF333" s="84"/>
      <c r="HG333" s="84"/>
      <c r="HH333" s="84"/>
      <c r="HI333" s="84"/>
      <c r="HJ333" s="84"/>
      <c r="HK333" s="84"/>
      <c r="HL333" s="84"/>
      <c r="HM333" s="84"/>
      <c r="HN333" s="84"/>
      <c r="HO333" s="84"/>
      <c r="HP333" s="84"/>
      <c r="HQ333" s="84"/>
      <c r="HR333" s="84"/>
      <c r="HS333" s="84"/>
      <c r="HT333" s="84"/>
      <c r="HU333" s="84"/>
      <c r="HV333" s="84"/>
      <c r="HW333" s="84"/>
      <c r="HX333" s="84"/>
      <c r="HY333" s="84"/>
      <c r="HZ333" s="84"/>
      <c r="IA333" s="84"/>
      <c r="IB333" s="84"/>
      <c r="IC333" s="84"/>
      <c r="ID333" s="84"/>
      <c r="IE333" s="84"/>
      <c r="IF333" s="84"/>
      <c r="IG333" s="84"/>
      <c r="IH333" s="84"/>
      <c r="II333" s="84"/>
      <c r="IJ333" s="84"/>
      <c r="IK333" s="84"/>
      <c r="IL333" s="84"/>
      <c r="IM333" s="84"/>
      <c r="IN333" s="84"/>
      <c r="IO333" s="84"/>
      <c r="IP333" s="84"/>
      <c r="IQ333" s="84"/>
      <c r="IR333" s="84"/>
      <c r="IS333" s="84"/>
      <c r="IT333" s="84"/>
      <c r="IU333" s="84"/>
      <c r="IV333" s="84"/>
    </row>
    <row r="334" spans="201:256" s="79" customFormat="1" ht="12.75">
      <c r="GS334" s="84"/>
      <c r="GT334" s="84"/>
      <c r="GU334" s="84"/>
      <c r="GV334" s="84"/>
      <c r="GW334" s="84"/>
      <c r="GX334" s="84"/>
      <c r="GY334" s="84"/>
      <c r="GZ334" s="84"/>
      <c r="HA334" s="84"/>
      <c r="HB334" s="84"/>
      <c r="HC334" s="84"/>
      <c r="HD334" s="84"/>
      <c r="HE334" s="84"/>
      <c r="HF334" s="84"/>
      <c r="HG334" s="84"/>
      <c r="HH334" s="84"/>
      <c r="HI334" s="84"/>
      <c r="HJ334" s="84"/>
      <c r="HK334" s="84"/>
      <c r="HL334" s="84"/>
      <c r="HM334" s="84"/>
      <c r="HN334" s="84"/>
      <c r="HO334" s="84"/>
      <c r="HP334" s="84"/>
      <c r="HQ334" s="84"/>
      <c r="HR334" s="84"/>
      <c r="HS334" s="84"/>
      <c r="HT334" s="84"/>
      <c r="HU334" s="84"/>
      <c r="HV334" s="84"/>
      <c r="HW334" s="84"/>
      <c r="HX334" s="84"/>
      <c r="HY334" s="84"/>
      <c r="HZ334" s="84"/>
      <c r="IA334" s="84"/>
      <c r="IB334" s="84"/>
      <c r="IC334" s="84"/>
      <c r="ID334" s="84"/>
      <c r="IE334" s="84"/>
      <c r="IF334" s="84"/>
      <c r="IG334" s="84"/>
      <c r="IH334" s="84"/>
      <c r="II334" s="84"/>
      <c r="IJ334" s="84"/>
      <c r="IK334" s="84"/>
      <c r="IL334" s="84"/>
      <c r="IM334" s="84"/>
      <c r="IN334" s="84"/>
      <c r="IO334" s="84"/>
      <c r="IP334" s="84"/>
      <c r="IQ334" s="84"/>
      <c r="IR334" s="84"/>
      <c r="IS334" s="84"/>
      <c r="IT334" s="84"/>
      <c r="IU334" s="84"/>
      <c r="IV334" s="84"/>
    </row>
    <row r="335" spans="201:256" s="79" customFormat="1" ht="12.75">
      <c r="GS335" s="84"/>
      <c r="GT335" s="84"/>
      <c r="GU335" s="84"/>
      <c r="GV335" s="84"/>
      <c r="GW335" s="84"/>
      <c r="GX335" s="84"/>
      <c r="GY335" s="84"/>
      <c r="GZ335" s="84"/>
      <c r="HA335" s="84"/>
      <c r="HB335" s="84"/>
      <c r="HC335" s="84"/>
      <c r="HD335" s="84"/>
      <c r="HE335" s="84"/>
      <c r="HF335" s="84"/>
      <c r="HG335" s="84"/>
      <c r="HH335" s="84"/>
      <c r="HI335" s="84"/>
      <c r="HJ335" s="84"/>
      <c r="HK335" s="84"/>
      <c r="HL335" s="84"/>
      <c r="HM335" s="84"/>
      <c r="HN335" s="84"/>
      <c r="HO335" s="84"/>
      <c r="HP335" s="84"/>
      <c r="HQ335" s="84"/>
      <c r="HR335" s="84"/>
      <c r="HS335" s="84"/>
      <c r="HT335" s="84"/>
      <c r="HU335" s="84"/>
      <c r="HV335" s="84"/>
      <c r="HW335" s="84"/>
      <c r="HX335" s="84"/>
      <c r="HY335" s="84"/>
      <c r="HZ335" s="84"/>
      <c r="IA335" s="84"/>
      <c r="IB335" s="84"/>
      <c r="IC335" s="84"/>
      <c r="ID335" s="84"/>
      <c r="IE335" s="84"/>
      <c r="IF335" s="84"/>
      <c r="IG335" s="84"/>
      <c r="IH335" s="84"/>
      <c r="II335" s="84"/>
      <c r="IJ335" s="84"/>
      <c r="IK335" s="84"/>
      <c r="IL335" s="84"/>
      <c r="IM335" s="84"/>
      <c r="IN335" s="84"/>
      <c r="IO335" s="84"/>
      <c r="IP335" s="84"/>
      <c r="IQ335" s="84"/>
      <c r="IR335" s="84"/>
      <c r="IS335" s="84"/>
      <c r="IT335" s="84"/>
      <c r="IU335" s="84"/>
      <c r="IV335" s="84"/>
    </row>
    <row r="336" spans="201:256" s="79" customFormat="1" ht="12.75">
      <c r="GS336" s="84"/>
      <c r="GT336" s="84"/>
      <c r="GU336" s="84"/>
      <c r="GV336" s="84"/>
      <c r="GW336" s="84"/>
      <c r="GX336" s="84"/>
      <c r="GY336" s="84"/>
      <c r="GZ336" s="84"/>
      <c r="HA336" s="84"/>
      <c r="HB336" s="84"/>
      <c r="HC336" s="84"/>
      <c r="HD336" s="84"/>
      <c r="HE336" s="84"/>
      <c r="HF336" s="84"/>
      <c r="HG336" s="84"/>
      <c r="HH336" s="84"/>
      <c r="HI336" s="84"/>
      <c r="HJ336" s="84"/>
      <c r="HK336" s="84"/>
      <c r="HL336" s="84"/>
      <c r="HM336" s="84"/>
      <c r="HN336" s="84"/>
      <c r="HO336" s="84"/>
      <c r="HP336" s="84"/>
      <c r="HQ336" s="84"/>
      <c r="HR336" s="84"/>
      <c r="HS336" s="84"/>
      <c r="HT336" s="84"/>
      <c r="HU336" s="84"/>
      <c r="HV336" s="84"/>
      <c r="HW336" s="84"/>
      <c r="HX336" s="84"/>
      <c r="HY336" s="84"/>
      <c r="HZ336" s="84"/>
      <c r="IA336" s="84"/>
      <c r="IB336" s="84"/>
      <c r="IC336" s="84"/>
      <c r="ID336" s="84"/>
      <c r="IE336" s="84"/>
      <c r="IF336" s="84"/>
      <c r="IG336" s="84"/>
      <c r="IH336" s="84"/>
      <c r="II336" s="84"/>
      <c r="IJ336" s="84"/>
      <c r="IK336" s="84"/>
      <c r="IL336" s="84"/>
      <c r="IM336" s="84"/>
      <c r="IN336" s="84"/>
      <c r="IO336" s="84"/>
      <c r="IP336" s="84"/>
      <c r="IQ336" s="84"/>
      <c r="IR336" s="84"/>
      <c r="IS336" s="84"/>
      <c r="IT336" s="84"/>
      <c r="IU336" s="84"/>
      <c r="IV336" s="84"/>
    </row>
    <row r="337" spans="201:256" s="79" customFormat="1" ht="12.75">
      <c r="GS337" s="84"/>
      <c r="GT337" s="84"/>
      <c r="GU337" s="84"/>
      <c r="GV337" s="84"/>
      <c r="GW337" s="84"/>
      <c r="GX337" s="84"/>
      <c r="GY337" s="84"/>
      <c r="GZ337" s="84"/>
      <c r="HA337" s="84"/>
      <c r="HB337" s="84"/>
      <c r="HC337" s="84"/>
      <c r="HD337" s="84"/>
      <c r="HE337" s="84"/>
      <c r="HF337" s="84"/>
      <c r="HG337" s="84"/>
      <c r="HH337" s="84"/>
      <c r="HI337" s="84"/>
      <c r="HJ337" s="84"/>
      <c r="HK337" s="84"/>
      <c r="HL337" s="84"/>
      <c r="HM337" s="84"/>
      <c r="HN337" s="84"/>
      <c r="HO337" s="84"/>
      <c r="HP337" s="84"/>
      <c r="HQ337" s="84"/>
      <c r="HR337" s="84"/>
      <c r="HS337" s="84"/>
      <c r="HT337" s="84"/>
      <c r="HU337" s="84"/>
      <c r="HV337" s="84"/>
      <c r="HW337" s="84"/>
      <c r="HX337" s="84"/>
      <c r="HY337" s="84"/>
      <c r="HZ337" s="84"/>
      <c r="IA337" s="84"/>
      <c r="IB337" s="84"/>
      <c r="IC337" s="84"/>
      <c r="ID337" s="84"/>
      <c r="IE337" s="84"/>
      <c r="IF337" s="84"/>
      <c r="IG337" s="84"/>
      <c r="IH337" s="84"/>
      <c r="II337" s="84"/>
      <c r="IJ337" s="84"/>
      <c r="IK337" s="84"/>
      <c r="IL337" s="84"/>
      <c r="IM337" s="84"/>
      <c r="IN337" s="84"/>
      <c r="IO337" s="84"/>
      <c r="IP337" s="84"/>
      <c r="IQ337" s="84"/>
      <c r="IR337" s="84"/>
      <c r="IS337" s="84"/>
      <c r="IT337" s="84"/>
      <c r="IU337" s="84"/>
      <c r="IV337" s="84"/>
    </row>
    <row r="338" spans="201:256" s="79" customFormat="1" ht="12.75">
      <c r="GS338" s="84"/>
      <c r="GT338" s="84"/>
      <c r="GU338" s="84"/>
      <c r="GV338" s="84"/>
      <c r="GW338" s="84"/>
      <c r="GX338" s="84"/>
      <c r="GY338" s="84"/>
      <c r="GZ338" s="84"/>
      <c r="HA338" s="84"/>
      <c r="HB338" s="84"/>
      <c r="HC338" s="84"/>
      <c r="HD338" s="84"/>
      <c r="HE338" s="84"/>
      <c r="HF338" s="84"/>
      <c r="HG338" s="84"/>
      <c r="HH338" s="84"/>
      <c r="HI338" s="84"/>
      <c r="HJ338" s="84"/>
      <c r="HK338" s="84"/>
      <c r="HL338" s="84"/>
      <c r="HM338" s="84"/>
      <c r="HN338" s="84"/>
      <c r="HO338" s="84"/>
      <c r="HP338" s="84"/>
      <c r="HQ338" s="84"/>
      <c r="HR338" s="84"/>
      <c r="HS338" s="84"/>
      <c r="HT338" s="84"/>
      <c r="HU338" s="84"/>
      <c r="HV338" s="84"/>
      <c r="HW338" s="84"/>
      <c r="HX338" s="84"/>
      <c r="HY338" s="84"/>
      <c r="HZ338" s="84"/>
      <c r="IA338" s="84"/>
      <c r="IB338" s="84"/>
      <c r="IC338" s="84"/>
      <c r="ID338" s="84"/>
      <c r="IE338" s="84"/>
      <c r="IF338" s="84"/>
      <c r="IG338" s="84"/>
      <c r="IH338" s="84"/>
      <c r="II338" s="84"/>
      <c r="IJ338" s="84"/>
      <c r="IK338" s="84"/>
      <c r="IL338" s="84"/>
      <c r="IM338" s="84"/>
      <c r="IN338" s="84"/>
      <c r="IO338" s="84"/>
      <c r="IP338" s="84"/>
      <c r="IQ338" s="84"/>
      <c r="IR338" s="84"/>
      <c r="IS338" s="84"/>
      <c r="IT338" s="84"/>
      <c r="IU338" s="84"/>
      <c r="IV338" s="84"/>
    </row>
    <row r="339" spans="201:256" s="79" customFormat="1" ht="12.75">
      <c r="GS339" s="84"/>
      <c r="GT339" s="84"/>
      <c r="GU339" s="84"/>
      <c r="GV339" s="84"/>
      <c r="GW339" s="84"/>
      <c r="GX339" s="84"/>
      <c r="GY339" s="84"/>
      <c r="GZ339" s="84"/>
      <c r="HA339" s="84"/>
      <c r="HB339" s="84"/>
      <c r="HC339" s="84"/>
      <c r="HD339" s="84"/>
      <c r="HE339" s="84"/>
      <c r="HF339" s="84"/>
      <c r="HG339" s="84"/>
      <c r="HH339" s="84"/>
      <c r="HI339" s="84"/>
      <c r="HJ339" s="84"/>
      <c r="HK339" s="84"/>
      <c r="HL339" s="84"/>
      <c r="HM339" s="84"/>
      <c r="HN339" s="84"/>
      <c r="HO339" s="84"/>
      <c r="HP339" s="84"/>
      <c r="HQ339" s="84"/>
      <c r="HR339" s="84"/>
      <c r="HS339" s="84"/>
      <c r="HT339" s="84"/>
      <c r="HU339" s="84"/>
      <c r="HV339" s="84"/>
      <c r="HW339" s="84"/>
      <c r="HX339" s="84"/>
      <c r="HY339" s="84"/>
      <c r="HZ339" s="84"/>
      <c r="IA339" s="84"/>
      <c r="IB339" s="84"/>
      <c r="IC339" s="84"/>
      <c r="ID339" s="84"/>
      <c r="IE339" s="84"/>
      <c r="IF339" s="84"/>
      <c r="IG339" s="84"/>
      <c r="IH339" s="84"/>
      <c r="II339" s="84"/>
      <c r="IJ339" s="84"/>
      <c r="IK339" s="84"/>
      <c r="IL339" s="84"/>
      <c r="IM339" s="84"/>
      <c r="IN339" s="84"/>
      <c r="IO339" s="84"/>
      <c r="IP339" s="84"/>
      <c r="IQ339" s="84"/>
      <c r="IR339" s="84"/>
      <c r="IS339" s="84"/>
      <c r="IT339" s="84"/>
      <c r="IU339" s="84"/>
      <c r="IV339" s="84"/>
    </row>
    <row r="340" spans="201:256" s="79" customFormat="1" ht="12.75">
      <c r="GS340" s="84"/>
      <c r="GT340" s="84"/>
      <c r="GU340" s="84"/>
      <c r="GV340" s="84"/>
      <c r="GW340" s="84"/>
      <c r="GX340" s="84"/>
      <c r="GY340" s="84"/>
      <c r="GZ340" s="84"/>
      <c r="HA340" s="84"/>
      <c r="HB340" s="84"/>
      <c r="HC340" s="84"/>
      <c r="HD340" s="84"/>
      <c r="HE340" s="84"/>
      <c r="HF340" s="84"/>
      <c r="HG340" s="84"/>
      <c r="HH340" s="84"/>
      <c r="HI340" s="84"/>
      <c r="HJ340" s="84"/>
      <c r="HK340" s="84"/>
      <c r="HL340" s="84"/>
      <c r="HM340" s="84"/>
      <c r="HN340" s="84"/>
      <c r="HO340" s="84"/>
      <c r="HP340" s="84"/>
      <c r="HQ340" s="84"/>
      <c r="HR340" s="84"/>
      <c r="HS340" s="84"/>
      <c r="HT340" s="84"/>
      <c r="HU340" s="84"/>
      <c r="HV340" s="84"/>
      <c r="HW340" s="84"/>
      <c r="HX340" s="84"/>
      <c r="HY340" s="84"/>
      <c r="HZ340" s="84"/>
      <c r="IA340" s="84"/>
      <c r="IB340" s="84"/>
      <c r="IC340" s="84"/>
      <c r="ID340" s="84"/>
      <c r="IE340" s="84"/>
      <c r="IF340" s="84"/>
      <c r="IG340" s="84"/>
      <c r="IH340" s="84"/>
      <c r="II340" s="84"/>
      <c r="IJ340" s="84"/>
      <c r="IK340" s="84"/>
      <c r="IL340" s="84"/>
      <c r="IM340" s="84"/>
      <c r="IN340" s="84"/>
      <c r="IO340" s="84"/>
      <c r="IP340" s="84"/>
      <c r="IQ340" s="84"/>
      <c r="IR340" s="84"/>
      <c r="IS340" s="84"/>
      <c r="IT340" s="84"/>
      <c r="IU340" s="84"/>
      <c r="IV340" s="84"/>
    </row>
    <row r="341" spans="201:256" s="79" customFormat="1" ht="12.75">
      <c r="GS341" s="84"/>
      <c r="GT341" s="84"/>
      <c r="GU341" s="84"/>
      <c r="GV341" s="84"/>
      <c r="GW341" s="84"/>
      <c r="GX341" s="84"/>
      <c r="GY341" s="84"/>
      <c r="GZ341" s="84"/>
      <c r="HA341" s="84"/>
      <c r="HB341" s="84"/>
      <c r="HC341" s="84"/>
      <c r="HD341" s="84"/>
      <c r="HE341" s="84"/>
      <c r="HF341" s="84"/>
      <c r="HG341" s="84"/>
      <c r="HH341" s="84"/>
      <c r="HI341" s="84"/>
      <c r="HJ341" s="84"/>
      <c r="HK341" s="84"/>
      <c r="HL341" s="84"/>
      <c r="HM341" s="84"/>
      <c r="HN341" s="84"/>
      <c r="HO341" s="84"/>
      <c r="HP341" s="84"/>
      <c r="HQ341" s="84"/>
      <c r="HR341" s="84"/>
      <c r="HS341" s="84"/>
      <c r="HT341" s="84"/>
      <c r="HU341" s="84"/>
      <c r="HV341" s="84"/>
      <c r="HW341" s="84"/>
      <c r="HX341" s="84"/>
      <c r="HY341" s="84"/>
      <c r="HZ341" s="84"/>
      <c r="IA341" s="84"/>
      <c r="IB341" s="84"/>
      <c r="IC341" s="84"/>
      <c r="ID341" s="84"/>
      <c r="IE341" s="84"/>
      <c r="IF341" s="84"/>
      <c r="IG341" s="84"/>
      <c r="IH341" s="84"/>
      <c r="II341" s="84"/>
      <c r="IJ341" s="84"/>
      <c r="IK341" s="84"/>
      <c r="IL341" s="84"/>
      <c r="IM341" s="84"/>
      <c r="IN341" s="84"/>
      <c r="IO341" s="84"/>
      <c r="IP341" s="84"/>
      <c r="IQ341" s="84"/>
      <c r="IR341" s="84"/>
      <c r="IS341" s="84"/>
      <c r="IT341" s="84"/>
      <c r="IU341" s="84"/>
      <c r="IV341" s="84"/>
    </row>
    <row r="342" spans="201:256" s="79" customFormat="1" ht="12.75">
      <c r="GS342" s="84"/>
      <c r="GT342" s="84"/>
      <c r="GU342" s="84"/>
      <c r="GV342" s="84"/>
      <c r="GW342" s="84"/>
      <c r="GX342" s="84"/>
      <c r="GY342" s="84"/>
      <c r="GZ342" s="84"/>
      <c r="HA342" s="84"/>
      <c r="HB342" s="84"/>
      <c r="HC342" s="84"/>
      <c r="HD342" s="84"/>
      <c r="HE342" s="84"/>
      <c r="HF342" s="84"/>
      <c r="HG342" s="84"/>
      <c r="HH342" s="84"/>
      <c r="HI342" s="84"/>
      <c r="HJ342" s="84"/>
      <c r="HK342" s="84"/>
      <c r="HL342" s="84"/>
      <c r="HM342" s="84"/>
      <c r="HN342" s="84"/>
      <c r="HO342" s="84"/>
      <c r="HP342" s="84"/>
      <c r="HQ342" s="84"/>
      <c r="HR342" s="84"/>
      <c r="HS342" s="84"/>
      <c r="HT342" s="84"/>
      <c r="HU342" s="84"/>
      <c r="HV342" s="84"/>
      <c r="HW342" s="84"/>
      <c r="HX342" s="84"/>
      <c r="HY342" s="84"/>
      <c r="HZ342" s="84"/>
      <c r="IA342" s="84"/>
      <c r="IB342" s="84"/>
      <c r="IC342" s="84"/>
      <c r="ID342" s="84"/>
      <c r="IE342" s="84"/>
      <c r="IF342" s="84"/>
      <c r="IG342" s="84"/>
      <c r="IH342" s="84"/>
      <c r="II342" s="84"/>
      <c r="IJ342" s="84"/>
      <c r="IK342" s="84"/>
      <c r="IL342" s="84"/>
      <c r="IM342" s="84"/>
      <c r="IN342" s="84"/>
      <c r="IO342" s="84"/>
      <c r="IP342" s="84"/>
      <c r="IQ342" s="84"/>
      <c r="IR342" s="84"/>
      <c r="IS342" s="84"/>
      <c r="IT342" s="84"/>
      <c r="IU342" s="84"/>
      <c r="IV342" s="84"/>
    </row>
    <row r="343" spans="201:256" s="79" customFormat="1" ht="12.75">
      <c r="GS343" s="84"/>
      <c r="GT343" s="84"/>
      <c r="GU343" s="84"/>
      <c r="GV343" s="84"/>
      <c r="GW343" s="84"/>
      <c r="GX343" s="84"/>
      <c r="GY343" s="84"/>
      <c r="GZ343" s="84"/>
      <c r="HA343" s="84"/>
      <c r="HB343" s="84"/>
      <c r="HC343" s="84"/>
      <c r="HD343" s="84"/>
      <c r="HE343" s="84"/>
      <c r="HF343" s="84"/>
      <c r="HG343" s="84"/>
      <c r="HH343" s="84"/>
      <c r="HI343" s="84"/>
      <c r="HJ343" s="84"/>
      <c r="HK343" s="84"/>
      <c r="HL343" s="84"/>
      <c r="HM343" s="84"/>
      <c r="HN343" s="84"/>
      <c r="HO343" s="84"/>
      <c r="HP343" s="84"/>
      <c r="HQ343" s="84"/>
      <c r="HR343" s="84"/>
      <c r="HS343" s="84"/>
      <c r="HT343" s="84"/>
      <c r="HU343" s="84"/>
      <c r="HV343" s="84"/>
      <c r="HW343" s="84"/>
      <c r="HX343" s="84"/>
      <c r="HY343" s="84"/>
      <c r="HZ343" s="84"/>
      <c r="IA343" s="84"/>
      <c r="IB343" s="84"/>
      <c r="IC343" s="84"/>
      <c r="ID343" s="84"/>
      <c r="IE343" s="84"/>
      <c r="IF343" s="84"/>
      <c r="IG343" s="84"/>
      <c r="IH343" s="84"/>
      <c r="II343" s="84"/>
      <c r="IJ343" s="84"/>
      <c r="IK343" s="84"/>
      <c r="IL343" s="84"/>
      <c r="IM343" s="84"/>
      <c r="IN343" s="84"/>
      <c r="IO343" s="84"/>
      <c r="IP343" s="84"/>
      <c r="IQ343" s="84"/>
      <c r="IR343" s="84"/>
      <c r="IS343" s="84"/>
      <c r="IT343" s="84"/>
      <c r="IU343" s="84"/>
      <c r="IV343" s="84"/>
    </row>
    <row r="344" spans="201:256" s="79" customFormat="1" ht="12.75">
      <c r="GS344" s="84"/>
      <c r="GT344" s="84"/>
      <c r="GU344" s="84"/>
      <c r="GV344" s="84"/>
      <c r="GW344" s="84"/>
      <c r="GX344" s="84"/>
      <c r="GY344" s="84"/>
      <c r="GZ344" s="84"/>
      <c r="HA344" s="84"/>
      <c r="HB344" s="84"/>
      <c r="HC344" s="84"/>
      <c r="HD344" s="84"/>
      <c r="HE344" s="84"/>
      <c r="HF344" s="84"/>
      <c r="HG344" s="84"/>
      <c r="HH344" s="84"/>
      <c r="HI344" s="84"/>
      <c r="HJ344" s="84"/>
      <c r="HK344" s="84"/>
      <c r="HL344" s="84"/>
      <c r="HM344" s="84"/>
      <c r="HN344" s="84"/>
      <c r="HO344" s="84"/>
      <c r="HP344" s="84"/>
      <c r="HQ344" s="84"/>
      <c r="HR344" s="84"/>
      <c r="HS344" s="84"/>
      <c r="HT344" s="84"/>
      <c r="HU344" s="84"/>
      <c r="HV344" s="84"/>
      <c r="HW344" s="84"/>
      <c r="HX344" s="84"/>
      <c r="HY344" s="84"/>
      <c r="HZ344" s="84"/>
      <c r="IA344" s="84"/>
      <c r="IB344" s="84"/>
      <c r="IC344" s="84"/>
      <c r="ID344" s="84"/>
      <c r="IE344" s="84"/>
      <c r="IF344" s="84"/>
      <c r="IG344" s="84"/>
      <c r="IH344" s="84"/>
      <c r="II344" s="84"/>
      <c r="IJ344" s="84"/>
      <c r="IK344" s="84"/>
      <c r="IL344" s="84"/>
      <c r="IM344" s="84"/>
      <c r="IN344" s="84"/>
      <c r="IO344" s="84"/>
      <c r="IP344" s="84"/>
      <c r="IQ344" s="84"/>
      <c r="IR344" s="84"/>
      <c r="IS344" s="84"/>
      <c r="IT344" s="84"/>
      <c r="IU344" s="84"/>
      <c r="IV344" s="84"/>
    </row>
    <row r="345" spans="201:256" s="79" customFormat="1" ht="12.75">
      <c r="GS345" s="84"/>
      <c r="GT345" s="84"/>
      <c r="GU345" s="84"/>
      <c r="GV345" s="84"/>
      <c r="GW345" s="84"/>
      <c r="GX345" s="84"/>
      <c r="GY345" s="84"/>
      <c r="GZ345" s="84"/>
      <c r="HA345" s="84"/>
      <c r="HB345" s="84"/>
      <c r="HC345" s="84"/>
      <c r="HD345" s="84"/>
      <c r="HE345" s="84"/>
      <c r="HF345" s="84"/>
      <c r="HG345" s="84"/>
      <c r="HH345" s="84"/>
      <c r="HI345" s="84"/>
      <c r="HJ345" s="84"/>
      <c r="HK345" s="84"/>
      <c r="HL345" s="84"/>
      <c r="HM345" s="84"/>
      <c r="HN345" s="84"/>
      <c r="HO345" s="84"/>
      <c r="HP345" s="84"/>
      <c r="HQ345" s="84"/>
      <c r="HR345" s="84"/>
      <c r="HS345" s="84"/>
      <c r="HT345" s="84"/>
      <c r="HU345" s="84"/>
      <c r="HV345" s="84"/>
      <c r="HW345" s="84"/>
      <c r="HX345" s="84"/>
      <c r="HY345" s="84"/>
      <c r="HZ345" s="84"/>
      <c r="IA345" s="84"/>
      <c r="IB345" s="84"/>
      <c r="IC345" s="84"/>
      <c r="ID345" s="84"/>
      <c r="IE345" s="84"/>
      <c r="IF345" s="84"/>
      <c r="IG345" s="84"/>
      <c r="IH345" s="84"/>
      <c r="II345" s="84"/>
      <c r="IJ345" s="84"/>
      <c r="IK345" s="84"/>
      <c r="IL345" s="84"/>
      <c r="IM345" s="84"/>
      <c r="IN345" s="84"/>
      <c r="IO345" s="84"/>
      <c r="IP345" s="84"/>
      <c r="IQ345" s="84"/>
      <c r="IR345" s="84"/>
      <c r="IS345" s="84"/>
      <c r="IT345" s="84"/>
      <c r="IU345" s="84"/>
      <c r="IV345" s="84"/>
    </row>
    <row r="346" spans="201:256" s="79" customFormat="1" ht="12.75">
      <c r="GS346" s="84"/>
      <c r="GT346" s="84"/>
      <c r="GU346" s="84"/>
      <c r="GV346" s="84"/>
      <c r="GW346" s="84"/>
      <c r="GX346" s="84"/>
      <c r="GY346" s="84"/>
      <c r="GZ346" s="84"/>
      <c r="HA346" s="84"/>
      <c r="HB346" s="84"/>
      <c r="HC346" s="84"/>
      <c r="HD346" s="84"/>
      <c r="HE346" s="84"/>
      <c r="HF346" s="84"/>
      <c r="HG346" s="84"/>
      <c r="HH346" s="84"/>
      <c r="HI346" s="84"/>
      <c r="HJ346" s="84"/>
      <c r="HK346" s="84"/>
      <c r="HL346" s="84"/>
      <c r="HM346" s="84"/>
      <c r="HN346" s="84"/>
      <c r="HO346" s="84"/>
      <c r="HP346" s="84"/>
      <c r="HQ346" s="84"/>
      <c r="HR346" s="84"/>
      <c r="HS346" s="84"/>
      <c r="HT346" s="84"/>
      <c r="HU346" s="84"/>
      <c r="HV346" s="84"/>
      <c r="HW346" s="84"/>
      <c r="HX346" s="84"/>
      <c r="HY346" s="84"/>
      <c r="HZ346" s="84"/>
      <c r="IA346" s="84"/>
      <c r="IB346" s="84"/>
      <c r="IC346" s="84"/>
      <c r="ID346" s="84"/>
      <c r="IE346" s="84"/>
      <c r="IF346" s="84"/>
      <c r="IG346" s="84"/>
      <c r="IH346" s="84"/>
      <c r="II346" s="84"/>
      <c r="IJ346" s="84"/>
      <c r="IK346" s="84"/>
      <c r="IL346" s="84"/>
      <c r="IM346" s="84"/>
      <c r="IN346" s="84"/>
      <c r="IO346" s="84"/>
      <c r="IP346" s="84"/>
      <c r="IQ346" s="84"/>
      <c r="IR346" s="84"/>
      <c r="IS346" s="84"/>
      <c r="IT346" s="84"/>
      <c r="IU346" s="84"/>
      <c r="IV346" s="84"/>
    </row>
    <row r="347" spans="201:256" s="79" customFormat="1" ht="12.75">
      <c r="GS347" s="84"/>
      <c r="GT347" s="84"/>
      <c r="GU347" s="84"/>
      <c r="GV347" s="84"/>
      <c r="GW347" s="84"/>
      <c r="GX347" s="84"/>
      <c r="GY347" s="84"/>
      <c r="GZ347" s="84"/>
      <c r="HA347" s="84"/>
      <c r="HB347" s="84"/>
      <c r="HC347" s="84"/>
      <c r="HD347" s="84"/>
      <c r="HE347" s="84"/>
      <c r="HF347" s="84"/>
      <c r="HG347" s="84"/>
      <c r="HH347" s="84"/>
      <c r="HI347" s="84"/>
      <c r="HJ347" s="84"/>
      <c r="HK347" s="84"/>
      <c r="HL347" s="84"/>
      <c r="HM347" s="84"/>
      <c r="HN347" s="84"/>
      <c r="HO347" s="84"/>
      <c r="HP347" s="84"/>
      <c r="HQ347" s="84"/>
      <c r="HR347" s="84"/>
      <c r="HS347" s="84"/>
      <c r="HT347" s="84"/>
      <c r="HU347" s="84"/>
      <c r="HV347" s="84"/>
      <c r="HW347" s="84"/>
      <c r="HX347" s="84"/>
      <c r="HY347" s="84"/>
      <c r="HZ347" s="84"/>
      <c r="IA347" s="84"/>
      <c r="IB347" s="84"/>
      <c r="IC347" s="84"/>
      <c r="ID347" s="84"/>
      <c r="IE347" s="84"/>
      <c r="IF347" s="84"/>
      <c r="IG347" s="84"/>
      <c r="IH347" s="84"/>
      <c r="II347" s="84"/>
      <c r="IJ347" s="84"/>
      <c r="IK347" s="84"/>
      <c r="IL347" s="84"/>
      <c r="IM347" s="84"/>
      <c r="IN347" s="84"/>
      <c r="IO347" s="84"/>
      <c r="IP347" s="84"/>
      <c r="IQ347" s="84"/>
      <c r="IR347" s="84"/>
      <c r="IS347" s="84"/>
      <c r="IT347" s="84"/>
      <c r="IU347" s="84"/>
      <c r="IV347" s="84"/>
    </row>
    <row r="348" spans="201:256" s="79" customFormat="1" ht="12.75">
      <c r="GS348" s="84"/>
      <c r="GT348" s="84"/>
      <c r="GU348" s="84"/>
      <c r="GV348" s="84"/>
      <c r="GW348" s="84"/>
      <c r="GX348" s="84"/>
      <c r="GY348" s="84"/>
      <c r="GZ348" s="84"/>
      <c r="HA348" s="84"/>
      <c r="HB348" s="84"/>
      <c r="HC348" s="84"/>
      <c r="HD348" s="84"/>
      <c r="HE348" s="84"/>
      <c r="HF348" s="84"/>
      <c r="HG348" s="84"/>
      <c r="HH348" s="84"/>
      <c r="HI348" s="84"/>
      <c r="HJ348" s="84"/>
      <c r="HK348" s="84"/>
      <c r="HL348" s="84"/>
      <c r="HM348" s="84"/>
      <c r="HN348" s="84"/>
      <c r="HO348" s="84"/>
      <c r="HP348" s="84"/>
      <c r="HQ348" s="84"/>
      <c r="HR348" s="84"/>
      <c r="HS348" s="84"/>
      <c r="HT348" s="84"/>
      <c r="HU348" s="84"/>
      <c r="HV348" s="84"/>
      <c r="HW348" s="84"/>
      <c r="HX348" s="84"/>
      <c r="HY348" s="84"/>
      <c r="HZ348" s="84"/>
      <c r="IA348" s="84"/>
      <c r="IB348" s="84"/>
      <c r="IC348" s="84"/>
      <c r="ID348" s="84"/>
      <c r="IE348" s="84"/>
      <c r="IF348" s="84"/>
      <c r="IG348" s="84"/>
      <c r="IH348" s="84"/>
      <c r="II348" s="84"/>
      <c r="IJ348" s="84"/>
      <c r="IK348" s="84"/>
      <c r="IL348" s="84"/>
      <c r="IM348" s="84"/>
      <c r="IN348" s="84"/>
      <c r="IO348" s="84"/>
      <c r="IP348" s="84"/>
      <c r="IQ348" s="84"/>
      <c r="IR348" s="84"/>
      <c r="IS348" s="84"/>
      <c r="IT348" s="84"/>
      <c r="IU348" s="84"/>
      <c r="IV348" s="84"/>
    </row>
    <row r="349" spans="201:256" s="79" customFormat="1" ht="12.75">
      <c r="GS349" s="84"/>
      <c r="GT349" s="84"/>
      <c r="GU349" s="84"/>
      <c r="GV349" s="84"/>
      <c r="GW349" s="84"/>
      <c r="GX349" s="84"/>
      <c r="GY349" s="84"/>
      <c r="GZ349" s="84"/>
      <c r="HA349" s="84"/>
      <c r="HB349" s="84"/>
      <c r="HC349" s="84"/>
      <c r="HD349" s="84"/>
      <c r="HE349" s="84"/>
      <c r="HF349" s="84"/>
      <c r="HG349" s="84"/>
      <c r="HH349" s="84"/>
      <c r="HI349" s="84"/>
      <c r="HJ349" s="84"/>
      <c r="HK349" s="84"/>
      <c r="HL349" s="84"/>
      <c r="HM349" s="84"/>
      <c r="HN349" s="84"/>
      <c r="HO349" s="84"/>
      <c r="HP349" s="84"/>
      <c r="HQ349" s="84"/>
      <c r="HR349" s="84"/>
      <c r="HS349" s="84"/>
      <c r="HT349" s="84"/>
      <c r="HU349" s="84"/>
      <c r="HV349" s="84"/>
      <c r="HW349" s="84"/>
      <c r="HX349" s="84"/>
      <c r="HY349" s="84"/>
      <c r="HZ349" s="84"/>
      <c r="IA349" s="84"/>
      <c r="IB349" s="84"/>
      <c r="IC349" s="84"/>
      <c r="ID349" s="84"/>
      <c r="IE349" s="84"/>
      <c r="IF349" s="84"/>
      <c r="IG349" s="84"/>
      <c r="IH349" s="84"/>
      <c r="II349" s="84"/>
      <c r="IJ349" s="84"/>
      <c r="IK349" s="84"/>
      <c r="IL349" s="84"/>
      <c r="IM349" s="84"/>
      <c r="IN349" s="84"/>
      <c r="IO349" s="84"/>
      <c r="IP349" s="84"/>
      <c r="IQ349" s="84"/>
      <c r="IR349" s="84"/>
      <c r="IS349" s="84"/>
      <c r="IT349" s="84"/>
      <c r="IU349" s="84"/>
      <c r="IV349" s="84"/>
    </row>
    <row r="350" spans="201:256" s="79" customFormat="1" ht="12.75">
      <c r="GS350" s="84"/>
      <c r="GT350" s="84"/>
      <c r="GU350" s="84"/>
      <c r="GV350" s="84"/>
      <c r="GW350" s="84"/>
      <c r="GX350" s="84"/>
      <c r="GY350" s="84"/>
      <c r="GZ350" s="84"/>
      <c r="HA350" s="84"/>
      <c r="HB350" s="84"/>
      <c r="HC350" s="84"/>
      <c r="HD350" s="84"/>
      <c r="HE350" s="84"/>
      <c r="HF350" s="84"/>
      <c r="HG350" s="84"/>
      <c r="HH350" s="84"/>
      <c r="HI350" s="84"/>
      <c r="HJ350" s="84"/>
      <c r="HK350" s="84"/>
      <c r="HL350" s="84"/>
      <c r="HM350" s="84"/>
      <c r="HN350" s="84"/>
      <c r="HO350" s="84"/>
      <c r="HP350" s="84"/>
      <c r="HQ350" s="84"/>
      <c r="HR350" s="84"/>
      <c r="HS350" s="84"/>
      <c r="HT350" s="84"/>
      <c r="HU350" s="84"/>
      <c r="HV350" s="84"/>
      <c r="HW350" s="84"/>
      <c r="HX350" s="84"/>
      <c r="HY350" s="84"/>
      <c r="HZ350" s="84"/>
      <c r="IA350" s="84"/>
      <c r="IB350" s="84"/>
      <c r="IC350" s="84"/>
      <c r="ID350" s="84"/>
      <c r="IE350" s="84"/>
      <c r="IF350" s="84"/>
      <c r="IG350" s="84"/>
      <c r="IH350" s="84"/>
      <c r="II350" s="84"/>
      <c r="IJ350" s="84"/>
      <c r="IK350" s="84"/>
      <c r="IL350" s="84"/>
      <c r="IM350" s="84"/>
      <c r="IN350" s="84"/>
      <c r="IO350" s="84"/>
      <c r="IP350" s="84"/>
      <c r="IQ350" s="84"/>
      <c r="IR350" s="84"/>
      <c r="IS350" s="84"/>
      <c r="IT350" s="84"/>
      <c r="IU350" s="84"/>
      <c r="IV350" s="84"/>
    </row>
    <row r="351" spans="201:256" s="79" customFormat="1" ht="12.75">
      <c r="GS351" s="84"/>
      <c r="GT351" s="84"/>
      <c r="GU351" s="84"/>
      <c r="GV351" s="84"/>
      <c r="GW351" s="84"/>
      <c r="GX351" s="84"/>
      <c r="GY351" s="84"/>
      <c r="GZ351" s="84"/>
      <c r="HA351" s="84"/>
      <c r="HB351" s="84"/>
      <c r="HC351" s="84"/>
      <c r="HD351" s="84"/>
      <c r="HE351" s="84"/>
      <c r="HF351" s="84"/>
      <c r="HG351" s="84"/>
      <c r="HH351" s="84"/>
      <c r="HI351" s="84"/>
      <c r="HJ351" s="84"/>
      <c r="HK351" s="84"/>
      <c r="HL351" s="84"/>
      <c r="HM351" s="84"/>
      <c r="HN351" s="84"/>
      <c r="HO351" s="84"/>
      <c r="HP351" s="84"/>
      <c r="HQ351" s="84"/>
      <c r="HR351" s="84"/>
      <c r="HS351" s="84"/>
      <c r="HT351" s="84"/>
      <c r="HU351" s="84"/>
      <c r="HV351" s="84"/>
      <c r="HW351" s="84"/>
      <c r="HX351" s="84"/>
      <c r="HY351" s="84"/>
      <c r="HZ351" s="84"/>
      <c r="IA351" s="84"/>
      <c r="IB351" s="84"/>
      <c r="IC351" s="84"/>
      <c r="ID351" s="84"/>
      <c r="IE351" s="84"/>
      <c r="IF351" s="84"/>
      <c r="IG351" s="84"/>
      <c r="IH351" s="84"/>
      <c r="II351" s="84"/>
      <c r="IJ351" s="84"/>
      <c r="IK351" s="84"/>
      <c r="IL351" s="84"/>
      <c r="IM351" s="84"/>
      <c r="IN351" s="84"/>
      <c r="IO351" s="84"/>
      <c r="IP351" s="84"/>
      <c r="IQ351" s="84"/>
      <c r="IR351" s="84"/>
      <c r="IS351" s="84"/>
      <c r="IT351" s="84"/>
      <c r="IU351" s="84"/>
      <c r="IV351" s="84"/>
    </row>
    <row r="352" spans="201:256" s="79" customFormat="1" ht="12.75">
      <c r="GS352" s="84"/>
      <c r="GT352" s="84"/>
      <c r="GU352" s="84"/>
      <c r="GV352" s="84"/>
      <c r="GW352" s="84"/>
      <c r="GX352" s="84"/>
      <c r="GY352" s="84"/>
      <c r="GZ352" s="84"/>
      <c r="HA352" s="84"/>
      <c r="HB352" s="84"/>
      <c r="HC352" s="84"/>
      <c r="HD352" s="84"/>
      <c r="HE352" s="84"/>
      <c r="HF352" s="84"/>
      <c r="HG352" s="84"/>
      <c r="HH352" s="84"/>
      <c r="HI352" s="84"/>
      <c r="HJ352" s="84"/>
      <c r="HK352" s="84"/>
      <c r="HL352" s="84"/>
      <c r="HM352" s="84"/>
      <c r="HN352" s="84"/>
      <c r="HO352" s="84"/>
      <c r="HP352" s="84"/>
      <c r="HQ352" s="84"/>
      <c r="HR352" s="84"/>
      <c r="HS352" s="84"/>
      <c r="HT352" s="84"/>
      <c r="HU352" s="84"/>
      <c r="HV352" s="84"/>
      <c r="HW352" s="84"/>
      <c r="HX352" s="84"/>
      <c r="HY352" s="84"/>
      <c r="HZ352" s="84"/>
      <c r="IA352" s="84"/>
      <c r="IB352" s="84"/>
      <c r="IC352" s="84"/>
      <c r="ID352" s="84"/>
      <c r="IE352" s="84"/>
      <c r="IF352" s="84"/>
      <c r="IG352" s="84"/>
      <c r="IH352" s="84"/>
      <c r="II352" s="84"/>
      <c r="IJ352" s="84"/>
      <c r="IK352" s="84"/>
      <c r="IL352" s="84"/>
      <c r="IM352" s="84"/>
      <c r="IN352" s="84"/>
      <c r="IO352" s="84"/>
      <c r="IP352" s="84"/>
      <c r="IQ352" s="84"/>
      <c r="IR352" s="84"/>
      <c r="IS352" s="84"/>
      <c r="IT352" s="84"/>
      <c r="IU352" s="84"/>
      <c r="IV352" s="84"/>
    </row>
    <row r="353" spans="201:256" s="79" customFormat="1" ht="12.75">
      <c r="GS353" s="84"/>
      <c r="GT353" s="84"/>
      <c r="GU353" s="84"/>
      <c r="GV353" s="84"/>
      <c r="GW353" s="84"/>
      <c r="GX353" s="84"/>
      <c r="GY353" s="84"/>
      <c r="GZ353" s="84"/>
      <c r="HA353" s="84"/>
      <c r="HB353" s="84"/>
      <c r="HC353" s="84"/>
      <c r="HD353" s="84"/>
      <c r="HE353" s="84"/>
      <c r="HF353" s="84"/>
      <c r="HG353" s="84"/>
      <c r="HH353" s="84"/>
      <c r="HI353" s="84"/>
      <c r="HJ353" s="84"/>
      <c r="HK353" s="84"/>
      <c r="HL353" s="84"/>
      <c r="HM353" s="84"/>
      <c r="HN353" s="84"/>
      <c r="HO353" s="84"/>
      <c r="HP353" s="84"/>
      <c r="HQ353" s="84"/>
      <c r="HR353" s="84"/>
      <c r="HS353" s="84"/>
      <c r="HT353" s="84"/>
      <c r="HU353" s="84"/>
      <c r="HV353" s="84"/>
      <c r="HW353" s="84"/>
      <c r="HX353" s="84"/>
      <c r="HY353" s="84"/>
      <c r="HZ353" s="84"/>
      <c r="IA353" s="84"/>
      <c r="IB353" s="84"/>
      <c r="IC353" s="84"/>
      <c r="ID353" s="84"/>
      <c r="IE353" s="84"/>
      <c r="IF353" s="84"/>
      <c r="IG353" s="84"/>
      <c r="IH353" s="84"/>
      <c r="II353" s="84"/>
      <c r="IJ353" s="84"/>
      <c r="IK353" s="84"/>
      <c r="IL353" s="84"/>
      <c r="IM353" s="84"/>
      <c r="IN353" s="84"/>
      <c r="IO353" s="84"/>
      <c r="IP353" s="84"/>
      <c r="IQ353" s="84"/>
      <c r="IR353" s="84"/>
      <c r="IS353" s="84"/>
      <c r="IT353" s="84"/>
      <c r="IU353" s="84"/>
      <c r="IV353" s="84"/>
    </row>
    <row r="354" spans="201:256" s="79" customFormat="1" ht="12.75">
      <c r="GS354" s="84"/>
      <c r="GT354" s="84"/>
      <c r="GU354" s="84"/>
      <c r="GV354" s="84"/>
      <c r="GW354" s="84"/>
      <c r="GX354" s="84"/>
      <c r="GY354" s="84"/>
      <c r="GZ354" s="84"/>
      <c r="HA354" s="84"/>
      <c r="HB354" s="84"/>
      <c r="HC354" s="84"/>
      <c r="HD354" s="84"/>
      <c r="HE354" s="84"/>
      <c r="HF354" s="84"/>
      <c r="HG354" s="84"/>
      <c r="HH354" s="84"/>
      <c r="HI354" s="84"/>
      <c r="HJ354" s="84"/>
      <c r="HK354" s="84"/>
      <c r="HL354" s="84"/>
      <c r="HM354" s="84"/>
      <c r="HN354" s="84"/>
      <c r="HO354" s="84"/>
      <c r="HP354" s="84"/>
      <c r="HQ354" s="84"/>
      <c r="HR354" s="84"/>
      <c r="HS354" s="84"/>
      <c r="HT354" s="84"/>
      <c r="HU354" s="84"/>
      <c r="HV354" s="84"/>
      <c r="HW354" s="84"/>
      <c r="HX354" s="84"/>
      <c r="HY354" s="84"/>
      <c r="HZ354" s="84"/>
      <c r="IA354" s="84"/>
      <c r="IB354" s="84"/>
      <c r="IC354" s="84"/>
      <c r="ID354" s="84"/>
      <c r="IE354" s="84"/>
      <c r="IF354" s="84"/>
      <c r="IG354" s="84"/>
      <c r="IH354" s="84"/>
      <c r="II354" s="84"/>
      <c r="IJ354" s="84"/>
      <c r="IK354" s="84"/>
      <c r="IL354" s="84"/>
      <c r="IM354" s="84"/>
      <c r="IN354" s="84"/>
      <c r="IO354" s="84"/>
      <c r="IP354" s="84"/>
      <c r="IQ354" s="84"/>
      <c r="IR354" s="84"/>
      <c r="IS354" s="84"/>
      <c r="IT354" s="84"/>
      <c r="IU354" s="84"/>
      <c r="IV354" s="84"/>
    </row>
    <row r="355" spans="201:256" s="79" customFormat="1" ht="12.75">
      <c r="GS355" s="84"/>
      <c r="GT355" s="84"/>
      <c r="GU355" s="84"/>
      <c r="GV355" s="84"/>
      <c r="GW355" s="84"/>
      <c r="GX355" s="84"/>
      <c r="GY355" s="84"/>
      <c r="GZ355" s="84"/>
      <c r="HA355" s="84"/>
      <c r="HB355" s="84"/>
      <c r="HC355" s="84"/>
      <c r="HD355" s="84"/>
      <c r="HE355" s="84"/>
      <c r="HF355" s="84"/>
      <c r="HG355" s="84"/>
      <c r="HH355" s="84"/>
      <c r="HI355" s="84"/>
      <c r="HJ355" s="84"/>
      <c r="HK355" s="84"/>
      <c r="HL355" s="84"/>
      <c r="HM355" s="84"/>
      <c r="HN355" s="84"/>
      <c r="HO355" s="84"/>
      <c r="HP355" s="84"/>
      <c r="HQ355" s="84"/>
      <c r="HR355" s="84"/>
      <c r="HS355" s="84"/>
      <c r="HT355" s="84"/>
      <c r="HU355" s="84"/>
      <c r="HV355" s="84"/>
      <c r="HW355" s="84"/>
      <c r="HX355" s="84"/>
      <c r="HY355" s="84"/>
      <c r="HZ355" s="84"/>
      <c r="IA355" s="84"/>
      <c r="IB355" s="84"/>
      <c r="IC355" s="84"/>
      <c r="ID355" s="84"/>
      <c r="IE355" s="84"/>
      <c r="IF355" s="84"/>
      <c r="IG355" s="84"/>
      <c r="IH355" s="84"/>
      <c r="II355" s="84"/>
      <c r="IJ355" s="84"/>
      <c r="IK355" s="84"/>
      <c r="IL355" s="84"/>
      <c r="IM355" s="84"/>
      <c r="IN355" s="84"/>
      <c r="IO355" s="84"/>
      <c r="IP355" s="84"/>
      <c r="IQ355" s="84"/>
      <c r="IR355" s="84"/>
      <c r="IS355" s="84"/>
      <c r="IT355" s="84"/>
      <c r="IU355" s="84"/>
      <c r="IV355" s="84"/>
    </row>
    <row r="356" spans="201:256" s="79" customFormat="1" ht="12.75">
      <c r="GS356" s="84"/>
      <c r="GT356" s="84"/>
      <c r="GU356" s="84"/>
      <c r="GV356" s="84"/>
      <c r="GW356" s="84"/>
      <c r="GX356" s="84"/>
      <c r="GY356" s="84"/>
      <c r="GZ356" s="84"/>
      <c r="HA356" s="84"/>
      <c r="HB356" s="84"/>
      <c r="HC356" s="84"/>
      <c r="HD356" s="84"/>
      <c r="HE356" s="84"/>
      <c r="HF356" s="84"/>
      <c r="HG356" s="84"/>
      <c r="HH356" s="84"/>
      <c r="HI356" s="84"/>
      <c r="HJ356" s="84"/>
      <c r="HK356" s="84"/>
      <c r="HL356" s="84"/>
      <c r="HM356" s="84"/>
      <c r="HN356" s="84"/>
      <c r="HO356" s="84"/>
      <c r="HP356" s="84"/>
      <c r="HQ356" s="84"/>
      <c r="HR356" s="84"/>
      <c r="HS356" s="84"/>
      <c r="HT356" s="84"/>
      <c r="HU356" s="84"/>
      <c r="HV356" s="84"/>
      <c r="HW356" s="84"/>
      <c r="HX356" s="84"/>
      <c r="HY356" s="84"/>
      <c r="HZ356" s="84"/>
      <c r="IA356" s="84"/>
      <c r="IB356" s="84"/>
      <c r="IC356" s="84"/>
      <c r="ID356" s="84"/>
      <c r="IE356" s="84"/>
      <c r="IF356" s="84"/>
      <c r="IG356" s="84"/>
      <c r="IH356" s="84"/>
      <c r="II356" s="84"/>
      <c r="IJ356" s="84"/>
      <c r="IK356" s="84"/>
      <c r="IL356" s="84"/>
      <c r="IM356" s="84"/>
      <c r="IN356" s="84"/>
      <c r="IO356" s="84"/>
      <c r="IP356" s="84"/>
      <c r="IQ356" s="84"/>
      <c r="IR356" s="84"/>
      <c r="IS356" s="84"/>
      <c r="IT356" s="84"/>
      <c r="IU356" s="84"/>
      <c r="IV356" s="84"/>
    </row>
    <row r="357" spans="201:256" s="79" customFormat="1" ht="12.75">
      <c r="GS357" s="84"/>
      <c r="GT357" s="84"/>
      <c r="GU357" s="84"/>
      <c r="GV357" s="84"/>
      <c r="GW357" s="84"/>
      <c r="GX357" s="84"/>
      <c r="GY357" s="84"/>
      <c r="GZ357" s="84"/>
      <c r="HA357" s="84"/>
      <c r="HB357" s="84"/>
      <c r="HC357" s="84"/>
      <c r="HD357" s="84"/>
      <c r="HE357" s="84"/>
      <c r="HF357" s="84"/>
      <c r="HG357" s="84"/>
      <c r="HH357" s="84"/>
      <c r="HI357" s="84"/>
      <c r="HJ357" s="84"/>
      <c r="HK357" s="84"/>
      <c r="HL357" s="84"/>
      <c r="HM357" s="84"/>
      <c r="HN357" s="84"/>
      <c r="HO357" s="84"/>
      <c r="HP357" s="84"/>
      <c r="HQ357" s="84"/>
      <c r="HR357" s="84"/>
      <c r="HS357" s="84"/>
      <c r="HT357" s="84"/>
      <c r="HU357" s="84"/>
      <c r="HV357" s="84"/>
      <c r="HW357" s="84"/>
      <c r="HX357" s="84"/>
      <c r="HY357" s="84"/>
      <c r="HZ357" s="84"/>
      <c r="IA357" s="84"/>
      <c r="IB357" s="84"/>
      <c r="IC357" s="84"/>
      <c r="ID357" s="84"/>
      <c r="IE357" s="84"/>
      <c r="IF357" s="84"/>
      <c r="IG357" s="84"/>
      <c r="IH357" s="84"/>
      <c r="II357" s="84"/>
      <c r="IJ357" s="84"/>
      <c r="IK357" s="84"/>
      <c r="IL357" s="84"/>
      <c r="IM357" s="84"/>
      <c r="IN357" s="84"/>
      <c r="IO357" s="84"/>
      <c r="IP357" s="84"/>
      <c r="IQ357" s="84"/>
      <c r="IR357" s="84"/>
      <c r="IS357" s="84"/>
      <c r="IT357" s="84"/>
      <c r="IU357" s="84"/>
      <c r="IV357" s="84"/>
    </row>
    <row r="358" spans="201:256" s="79" customFormat="1" ht="12.75">
      <c r="GS358" s="84"/>
      <c r="GT358" s="84"/>
      <c r="GU358" s="84"/>
      <c r="GV358" s="84"/>
      <c r="GW358" s="84"/>
      <c r="GX358" s="84"/>
      <c r="GY358" s="84"/>
      <c r="GZ358" s="84"/>
      <c r="HA358" s="84"/>
      <c r="HB358" s="84"/>
      <c r="HC358" s="84"/>
      <c r="HD358" s="84"/>
      <c r="HE358" s="84"/>
      <c r="HF358" s="84"/>
      <c r="HG358" s="84"/>
      <c r="HH358" s="84"/>
      <c r="HI358" s="84"/>
      <c r="HJ358" s="84"/>
      <c r="HK358" s="84"/>
      <c r="HL358" s="84"/>
      <c r="HM358" s="84"/>
      <c r="HN358" s="84"/>
      <c r="HO358" s="84"/>
      <c r="HP358" s="84"/>
      <c r="HQ358" s="84"/>
      <c r="HR358" s="84"/>
      <c r="HS358" s="84"/>
      <c r="HT358" s="84"/>
      <c r="HU358" s="84"/>
      <c r="HV358" s="84"/>
      <c r="HW358" s="84"/>
      <c r="HX358" s="84"/>
      <c r="HY358" s="84"/>
      <c r="HZ358" s="84"/>
      <c r="IA358" s="84"/>
      <c r="IB358" s="84"/>
      <c r="IC358" s="84"/>
      <c r="ID358" s="84"/>
      <c r="IE358" s="84"/>
      <c r="IF358" s="84"/>
      <c r="IG358" s="84"/>
      <c r="IH358" s="84"/>
      <c r="II358" s="84"/>
      <c r="IJ358" s="84"/>
      <c r="IK358" s="84"/>
      <c r="IL358" s="84"/>
      <c r="IM358" s="84"/>
      <c r="IN358" s="84"/>
      <c r="IO358" s="84"/>
      <c r="IP358" s="84"/>
      <c r="IQ358" s="84"/>
      <c r="IR358" s="84"/>
      <c r="IS358" s="84"/>
      <c r="IT358" s="84"/>
      <c r="IU358" s="84"/>
      <c r="IV358" s="84"/>
    </row>
    <row r="359" spans="201:256" s="79" customFormat="1" ht="12.75">
      <c r="GS359" s="84"/>
      <c r="GT359" s="84"/>
      <c r="GU359" s="84"/>
      <c r="GV359" s="84"/>
      <c r="GW359" s="84"/>
      <c r="GX359" s="84"/>
      <c r="GY359" s="84"/>
      <c r="GZ359" s="84"/>
      <c r="HA359" s="84"/>
      <c r="HB359" s="84"/>
      <c r="HC359" s="84"/>
      <c r="HD359" s="84"/>
      <c r="HE359" s="84"/>
      <c r="HF359" s="84"/>
      <c r="HG359" s="84"/>
      <c r="HH359" s="84"/>
      <c r="HI359" s="84"/>
      <c r="HJ359" s="84"/>
      <c r="HK359" s="84"/>
      <c r="HL359" s="84"/>
      <c r="HM359" s="84"/>
      <c r="HN359" s="84"/>
      <c r="HO359" s="84"/>
      <c r="HP359" s="84"/>
      <c r="HQ359" s="84"/>
      <c r="HR359" s="84"/>
      <c r="HS359" s="84"/>
      <c r="HT359" s="84"/>
      <c r="HU359" s="84"/>
      <c r="HV359" s="84"/>
      <c r="HW359" s="84"/>
      <c r="HX359" s="84"/>
      <c r="HY359" s="84"/>
      <c r="HZ359" s="84"/>
      <c r="IA359" s="84"/>
      <c r="IB359" s="84"/>
      <c r="IC359" s="84"/>
      <c r="ID359" s="84"/>
      <c r="IE359" s="84"/>
      <c r="IF359" s="84"/>
      <c r="IG359" s="84"/>
      <c r="IH359" s="84"/>
      <c r="II359" s="84"/>
      <c r="IJ359" s="84"/>
      <c r="IK359" s="84"/>
      <c r="IL359" s="84"/>
      <c r="IM359" s="84"/>
      <c r="IN359" s="84"/>
      <c r="IO359" s="84"/>
      <c r="IP359" s="84"/>
      <c r="IQ359" s="84"/>
      <c r="IR359" s="84"/>
      <c r="IS359" s="84"/>
      <c r="IT359" s="84"/>
      <c r="IU359" s="84"/>
      <c r="IV359" s="84"/>
    </row>
    <row r="360" spans="201:256" s="79" customFormat="1" ht="12.75">
      <c r="GS360" s="84"/>
      <c r="GT360" s="84"/>
      <c r="GU360" s="84"/>
      <c r="GV360" s="84"/>
      <c r="GW360" s="84"/>
      <c r="GX360" s="84"/>
      <c r="GY360" s="84"/>
      <c r="GZ360" s="84"/>
      <c r="HA360" s="84"/>
      <c r="HB360" s="84"/>
      <c r="HC360" s="84"/>
      <c r="HD360" s="84"/>
      <c r="HE360" s="84"/>
      <c r="HF360" s="84"/>
      <c r="HG360" s="84"/>
      <c r="HH360" s="84"/>
      <c r="HI360" s="84"/>
      <c r="HJ360" s="84"/>
      <c r="HK360" s="84"/>
      <c r="HL360" s="84"/>
      <c r="HM360" s="84"/>
      <c r="HN360" s="84"/>
      <c r="HO360" s="84"/>
      <c r="HP360" s="84"/>
      <c r="HQ360" s="84"/>
      <c r="HR360" s="84"/>
      <c r="HS360" s="84"/>
      <c r="HT360" s="84"/>
      <c r="HU360" s="84"/>
      <c r="HV360" s="84"/>
      <c r="HW360" s="84"/>
      <c r="HX360" s="84"/>
      <c r="HY360" s="84"/>
      <c r="HZ360" s="84"/>
      <c r="IA360" s="84"/>
      <c r="IB360" s="84"/>
      <c r="IC360" s="84"/>
      <c r="ID360" s="84"/>
      <c r="IE360" s="84"/>
      <c r="IF360" s="84"/>
      <c r="IG360" s="84"/>
      <c r="IH360" s="84"/>
      <c r="II360" s="84"/>
      <c r="IJ360" s="84"/>
      <c r="IK360" s="84"/>
      <c r="IL360" s="84"/>
      <c r="IM360" s="84"/>
      <c r="IN360" s="84"/>
      <c r="IO360" s="84"/>
      <c r="IP360" s="84"/>
      <c r="IQ360" s="84"/>
      <c r="IR360" s="84"/>
      <c r="IS360" s="84"/>
      <c r="IT360" s="84"/>
      <c r="IU360" s="84"/>
      <c r="IV360" s="84"/>
    </row>
    <row r="361" spans="201:256" s="79" customFormat="1" ht="12.75">
      <c r="GS361" s="84"/>
      <c r="GT361" s="84"/>
      <c r="GU361" s="84"/>
      <c r="GV361" s="84"/>
      <c r="GW361" s="84"/>
      <c r="GX361" s="84"/>
      <c r="GY361" s="84"/>
      <c r="GZ361" s="84"/>
      <c r="HA361" s="84"/>
      <c r="HB361" s="84"/>
      <c r="HC361" s="84"/>
      <c r="HD361" s="84"/>
      <c r="HE361" s="84"/>
      <c r="HF361" s="84"/>
      <c r="HG361" s="84"/>
      <c r="HH361" s="84"/>
      <c r="HI361" s="84"/>
      <c r="HJ361" s="84"/>
      <c r="HK361" s="84"/>
      <c r="HL361" s="84"/>
      <c r="HM361" s="84"/>
      <c r="HN361" s="84"/>
      <c r="HO361" s="84"/>
      <c r="HP361" s="84"/>
      <c r="HQ361" s="84"/>
      <c r="HR361" s="84"/>
      <c r="HS361" s="84"/>
      <c r="HT361" s="84"/>
      <c r="HU361" s="84"/>
      <c r="HV361" s="84"/>
      <c r="HW361" s="84"/>
      <c r="HX361" s="84"/>
      <c r="HY361" s="84"/>
      <c r="HZ361" s="84"/>
      <c r="IA361" s="84"/>
      <c r="IB361" s="84"/>
      <c r="IC361" s="84"/>
      <c r="ID361" s="84"/>
      <c r="IE361" s="84"/>
      <c r="IF361" s="84"/>
      <c r="IG361" s="84"/>
      <c r="IH361" s="84"/>
      <c r="II361" s="84"/>
      <c r="IJ361" s="84"/>
      <c r="IK361" s="84"/>
      <c r="IL361" s="84"/>
      <c r="IM361" s="84"/>
      <c r="IN361" s="84"/>
      <c r="IO361" s="84"/>
      <c r="IP361" s="84"/>
      <c r="IQ361" s="84"/>
      <c r="IR361" s="84"/>
      <c r="IS361" s="84"/>
      <c r="IT361" s="84"/>
      <c r="IU361" s="84"/>
      <c r="IV361" s="84"/>
    </row>
    <row r="362" spans="201:256" s="79" customFormat="1" ht="12.75">
      <c r="GS362" s="84"/>
      <c r="GT362" s="84"/>
      <c r="GU362" s="84"/>
      <c r="GV362" s="84"/>
      <c r="GW362" s="84"/>
      <c r="GX362" s="84"/>
      <c r="GY362" s="84"/>
      <c r="GZ362" s="84"/>
      <c r="HA362" s="84"/>
      <c r="HB362" s="84"/>
      <c r="HC362" s="84"/>
      <c r="HD362" s="84"/>
      <c r="HE362" s="84"/>
      <c r="HF362" s="84"/>
      <c r="HG362" s="84"/>
      <c r="HH362" s="84"/>
      <c r="HI362" s="84"/>
      <c r="HJ362" s="84"/>
      <c r="HK362" s="84"/>
      <c r="HL362" s="84"/>
      <c r="HM362" s="84"/>
      <c r="HN362" s="84"/>
      <c r="HO362" s="84"/>
      <c r="HP362" s="84"/>
      <c r="HQ362" s="84"/>
      <c r="HR362" s="84"/>
      <c r="HS362" s="84"/>
      <c r="HT362" s="84"/>
      <c r="HU362" s="84"/>
      <c r="HV362" s="84"/>
      <c r="HW362" s="84"/>
      <c r="HX362" s="84"/>
      <c r="HY362" s="84"/>
      <c r="HZ362" s="84"/>
      <c r="IA362" s="84"/>
      <c r="IB362" s="84"/>
      <c r="IC362" s="84"/>
      <c r="ID362" s="84"/>
      <c r="IE362" s="84"/>
      <c r="IF362" s="84"/>
      <c r="IG362" s="84"/>
      <c r="IH362" s="84"/>
      <c r="II362" s="84"/>
      <c r="IJ362" s="84"/>
      <c r="IK362" s="84"/>
      <c r="IL362" s="84"/>
      <c r="IM362" s="84"/>
      <c r="IN362" s="84"/>
      <c r="IO362" s="84"/>
      <c r="IP362" s="84"/>
      <c r="IQ362" s="84"/>
      <c r="IR362" s="84"/>
      <c r="IS362" s="84"/>
      <c r="IT362" s="84"/>
      <c r="IU362" s="84"/>
      <c r="IV362" s="84"/>
    </row>
    <row r="363" spans="201:256" s="79" customFormat="1" ht="12.75">
      <c r="GS363" s="84"/>
      <c r="GT363" s="84"/>
      <c r="GU363" s="84"/>
      <c r="GV363" s="84"/>
      <c r="GW363" s="84"/>
      <c r="GX363" s="84"/>
      <c r="GY363" s="84"/>
      <c r="GZ363" s="84"/>
      <c r="HA363" s="84"/>
      <c r="HB363" s="84"/>
      <c r="HC363" s="84"/>
      <c r="HD363" s="84"/>
      <c r="HE363" s="84"/>
      <c r="HF363" s="84"/>
      <c r="HG363" s="84"/>
      <c r="HH363" s="84"/>
      <c r="HI363" s="84"/>
      <c r="HJ363" s="84"/>
      <c r="HK363" s="84"/>
      <c r="HL363" s="84"/>
      <c r="HM363" s="84"/>
      <c r="HN363" s="84"/>
      <c r="HO363" s="84"/>
      <c r="HP363" s="84"/>
      <c r="HQ363" s="84"/>
      <c r="HR363" s="84"/>
      <c r="HS363" s="84"/>
      <c r="HT363" s="84"/>
      <c r="HU363" s="84"/>
      <c r="HV363" s="84"/>
      <c r="HW363" s="84"/>
      <c r="HX363" s="84"/>
      <c r="HY363" s="84"/>
      <c r="HZ363" s="84"/>
      <c r="IA363" s="84"/>
      <c r="IB363" s="84"/>
      <c r="IC363" s="84"/>
      <c r="ID363" s="84"/>
      <c r="IE363" s="84"/>
      <c r="IF363" s="84"/>
      <c r="IG363" s="84"/>
      <c r="IH363" s="84"/>
      <c r="II363" s="84"/>
      <c r="IJ363" s="84"/>
      <c r="IK363" s="84"/>
      <c r="IL363" s="84"/>
      <c r="IM363" s="84"/>
      <c r="IN363" s="84"/>
      <c r="IO363" s="84"/>
      <c r="IP363" s="84"/>
      <c r="IQ363" s="84"/>
      <c r="IR363" s="84"/>
      <c r="IS363" s="84"/>
      <c r="IT363" s="84"/>
      <c r="IU363" s="84"/>
      <c r="IV363" s="84"/>
    </row>
    <row r="364" spans="201:256" s="79" customFormat="1" ht="12.75">
      <c r="GS364" s="84"/>
      <c r="GT364" s="84"/>
      <c r="GU364" s="84"/>
      <c r="GV364" s="84"/>
      <c r="GW364" s="84"/>
      <c r="GX364" s="84"/>
      <c r="GY364" s="84"/>
      <c r="GZ364" s="84"/>
      <c r="HA364" s="84"/>
      <c r="HB364" s="84"/>
      <c r="HC364" s="84"/>
      <c r="HD364" s="84"/>
      <c r="HE364" s="84"/>
      <c r="HF364" s="84"/>
      <c r="HG364" s="84"/>
      <c r="HH364" s="84"/>
      <c r="HI364" s="84"/>
      <c r="HJ364" s="84"/>
      <c r="HK364" s="84"/>
      <c r="HL364" s="84"/>
      <c r="HM364" s="84"/>
      <c r="HN364" s="84"/>
      <c r="HO364" s="84"/>
      <c r="HP364" s="84"/>
      <c r="HQ364" s="84"/>
      <c r="HR364" s="84"/>
      <c r="HS364" s="84"/>
      <c r="HT364" s="84"/>
      <c r="HU364" s="84"/>
      <c r="HV364" s="84"/>
      <c r="HW364" s="84"/>
      <c r="HX364" s="84"/>
      <c r="HY364" s="84"/>
      <c r="HZ364" s="84"/>
      <c r="IA364" s="84"/>
      <c r="IB364" s="84"/>
      <c r="IC364" s="84"/>
      <c r="ID364" s="84"/>
      <c r="IE364" s="84"/>
      <c r="IF364" s="84"/>
      <c r="IG364" s="84"/>
      <c r="IH364" s="84"/>
      <c r="II364" s="84"/>
      <c r="IJ364" s="84"/>
      <c r="IK364" s="84"/>
      <c r="IL364" s="84"/>
      <c r="IM364" s="84"/>
      <c r="IN364" s="84"/>
      <c r="IO364" s="84"/>
      <c r="IP364" s="84"/>
      <c r="IQ364" s="84"/>
      <c r="IR364" s="84"/>
      <c r="IS364" s="84"/>
      <c r="IT364" s="84"/>
      <c r="IU364" s="84"/>
      <c r="IV364" s="84"/>
    </row>
    <row r="365" spans="201:256" s="79" customFormat="1" ht="12.75">
      <c r="GS365" s="84"/>
      <c r="GT365" s="84"/>
      <c r="GU365" s="84"/>
      <c r="GV365" s="84"/>
      <c r="GW365" s="84"/>
      <c r="GX365" s="84"/>
      <c r="GY365" s="84"/>
      <c r="GZ365" s="84"/>
      <c r="HA365" s="84"/>
      <c r="HB365" s="84"/>
      <c r="HC365" s="84"/>
      <c r="HD365" s="84"/>
      <c r="HE365" s="84"/>
      <c r="HF365" s="84"/>
      <c r="HG365" s="84"/>
      <c r="HH365" s="84"/>
      <c r="HI365" s="84"/>
      <c r="HJ365" s="84"/>
      <c r="HK365" s="84"/>
      <c r="HL365" s="84"/>
      <c r="HM365" s="84"/>
      <c r="HN365" s="84"/>
      <c r="HO365" s="84"/>
      <c r="HP365" s="84"/>
      <c r="HQ365" s="84"/>
      <c r="HR365" s="84"/>
      <c r="HS365" s="84"/>
      <c r="HT365" s="84"/>
      <c r="HU365" s="84"/>
      <c r="HV365" s="84"/>
      <c r="HW365" s="84"/>
      <c r="HX365" s="84"/>
      <c r="HY365" s="84"/>
      <c r="HZ365" s="84"/>
      <c r="IA365" s="84"/>
      <c r="IB365" s="84"/>
      <c r="IC365" s="84"/>
      <c r="ID365" s="84"/>
      <c r="IE365" s="84"/>
      <c r="IF365" s="84"/>
      <c r="IG365" s="84"/>
      <c r="IH365" s="84"/>
      <c r="II365" s="84"/>
      <c r="IJ365" s="84"/>
      <c r="IK365" s="84"/>
      <c r="IL365" s="84"/>
      <c r="IM365" s="84"/>
      <c r="IN365" s="84"/>
      <c r="IO365" s="84"/>
      <c r="IP365" s="84"/>
      <c r="IQ365" s="84"/>
      <c r="IR365" s="84"/>
      <c r="IS365" s="84"/>
      <c r="IT365" s="84"/>
      <c r="IU365" s="84"/>
      <c r="IV365" s="84"/>
    </row>
    <row r="366" spans="201:256" s="79" customFormat="1" ht="12.75">
      <c r="GS366" s="84"/>
      <c r="GT366" s="84"/>
      <c r="GU366" s="84"/>
      <c r="GV366" s="84"/>
      <c r="GW366" s="84"/>
      <c r="GX366" s="84"/>
      <c r="GY366" s="84"/>
      <c r="GZ366" s="84"/>
      <c r="HA366" s="84"/>
      <c r="HB366" s="84"/>
      <c r="HC366" s="84"/>
      <c r="HD366" s="84"/>
      <c r="HE366" s="84"/>
      <c r="HF366" s="84"/>
      <c r="HG366" s="84"/>
      <c r="HH366" s="84"/>
      <c r="HI366" s="84"/>
      <c r="HJ366" s="84"/>
      <c r="HK366" s="84"/>
      <c r="HL366" s="84"/>
      <c r="HM366" s="84"/>
      <c r="HN366" s="84"/>
      <c r="HO366" s="84"/>
      <c r="HP366" s="84"/>
      <c r="HQ366" s="84"/>
      <c r="HR366" s="84"/>
      <c r="HS366" s="84"/>
      <c r="HT366" s="84"/>
      <c r="HU366" s="84"/>
      <c r="HV366" s="84"/>
      <c r="HW366" s="84"/>
      <c r="HX366" s="84"/>
      <c r="HY366" s="84"/>
      <c r="HZ366" s="84"/>
      <c r="IA366" s="84"/>
      <c r="IB366" s="84"/>
      <c r="IC366" s="84"/>
      <c r="ID366" s="84"/>
      <c r="IE366" s="84"/>
      <c r="IF366" s="84"/>
      <c r="IG366" s="84"/>
      <c r="IH366" s="84"/>
      <c r="II366" s="84"/>
      <c r="IJ366" s="84"/>
      <c r="IK366" s="84"/>
      <c r="IL366" s="84"/>
      <c r="IM366" s="84"/>
      <c r="IN366" s="84"/>
      <c r="IO366" s="84"/>
      <c r="IP366" s="84"/>
      <c r="IQ366" s="84"/>
      <c r="IR366" s="84"/>
      <c r="IS366" s="84"/>
      <c r="IT366" s="84"/>
      <c r="IU366" s="84"/>
      <c r="IV366" s="84"/>
    </row>
    <row r="367" spans="201:256" s="79" customFormat="1" ht="12.75">
      <c r="GS367" s="84"/>
      <c r="GT367" s="84"/>
      <c r="GU367" s="84"/>
      <c r="GV367" s="84"/>
      <c r="GW367" s="84"/>
      <c r="GX367" s="84"/>
      <c r="GY367" s="84"/>
      <c r="GZ367" s="84"/>
      <c r="HA367" s="84"/>
      <c r="HB367" s="84"/>
      <c r="HC367" s="84"/>
      <c r="HD367" s="84"/>
      <c r="HE367" s="84"/>
      <c r="HF367" s="84"/>
      <c r="HG367" s="84"/>
      <c r="HH367" s="84"/>
      <c r="HI367" s="84"/>
      <c r="HJ367" s="84"/>
      <c r="HK367" s="84"/>
      <c r="HL367" s="84"/>
      <c r="HM367" s="84"/>
      <c r="HN367" s="84"/>
      <c r="HO367" s="84"/>
      <c r="HP367" s="84"/>
      <c r="HQ367" s="84"/>
      <c r="HR367" s="84"/>
      <c r="HS367" s="84"/>
      <c r="HT367" s="84"/>
      <c r="HU367" s="84"/>
      <c r="HV367" s="84"/>
      <c r="HW367" s="84"/>
      <c r="HX367" s="84"/>
      <c r="HY367" s="84"/>
      <c r="HZ367" s="84"/>
      <c r="IA367" s="84"/>
      <c r="IB367" s="84"/>
      <c r="IC367" s="84"/>
      <c r="ID367" s="84"/>
      <c r="IE367" s="84"/>
      <c r="IF367" s="84"/>
      <c r="IG367" s="84"/>
      <c r="IH367" s="84"/>
      <c r="II367" s="84"/>
      <c r="IJ367" s="84"/>
      <c r="IK367" s="84"/>
      <c r="IL367" s="84"/>
      <c r="IM367" s="84"/>
      <c r="IN367" s="84"/>
      <c r="IO367" s="84"/>
      <c r="IP367" s="84"/>
      <c r="IQ367" s="84"/>
      <c r="IR367" s="84"/>
      <c r="IS367" s="84"/>
      <c r="IT367" s="84"/>
      <c r="IU367" s="84"/>
      <c r="IV367" s="84"/>
    </row>
    <row r="368" spans="201:256" s="79" customFormat="1" ht="12.75">
      <c r="GS368" s="84"/>
      <c r="GT368" s="84"/>
      <c r="GU368" s="84"/>
      <c r="GV368" s="84"/>
      <c r="GW368" s="84"/>
      <c r="GX368" s="84"/>
      <c r="GY368" s="84"/>
      <c r="GZ368" s="84"/>
      <c r="HA368" s="84"/>
      <c r="HB368" s="84"/>
      <c r="HC368" s="84"/>
      <c r="HD368" s="84"/>
      <c r="HE368" s="84"/>
      <c r="HF368" s="84"/>
      <c r="HG368" s="84"/>
      <c r="HH368" s="84"/>
      <c r="HI368" s="84"/>
      <c r="HJ368" s="84"/>
      <c r="HK368" s="84"/>
      <c r="HL368" s="84"/>
      <c r="HM368" s="84"/>
      <c r="HN368" s="84"/>
      <c r="HO368" s="84"/>
      <c r="HP368" s="84"/>
      <c r="HQ368" s="84"/>
      <c r="HR368" s="84"/>
      <c r="HS368" s="84"/>
      <c r="HT368" s="84"/>
      <c r="HU368" s="84"/>
      <c r="HV368" s="84"/>
      <c r="HW368" s="84"/>
      <c r="HX368" s="84"/>
      <c r="HY368" s="84"/>
      <c r="HZ368" s="84"/>
      <c r="IA368" s="84"/>
      <c r="IB368" s="84"/>
      <c r="IC368" s="84"/>
      <c r="ID368" s="84"/>
      <c r="IE368" s="84"/>
      <c r="IF368" s="84"/>
      <c r="IG368" s="84"/>
      <c r="IH368" s="84"/>
      <c r="II368" s="84"/>
      <c r="IJ368" s="84"/>
      <c r="IK368" s="84"/>
      <c r="IL368" s="84"/>
      <c r="IM368" s="84"/>
      <c r="IN368" s="84"/>
      <c r="IO368" s="84"/>
      <c r="IP368" s="84"/>
      <c r="IQ368" s="84"/>
      <c r="IR368" s="84"/>
      <c r="IS368" s="84"/>
      <c r="IT368" s="84"/>
      <c r="IU368" s="84"/>
      <c r="IV368" s="84"/>
    </row>
    <row r="369" spans="201:256" s="79" customFormat="1" ht="12.75">
      <c r="GS369" s="84"/>
      <c r="GT369" s="84"/>
      <c r="GU369" s="84"/>
      <c r="GV369" s="84"/>
      <c r="GW369" s="84"/>
      <c r="GX369" s="84"/>
      <c r="GY369" s="84"/>
      <c r="GZ369" s="84"/>
      <c r="HA369" s="84"/>
      <c r="HB369" s="84"/>
      <c r="HC369" s="84"/>
      <c r="HD369" s="84"/>
      <c r="HE369" s="84"/>
      <c r="HF369" s="84"/>
      <c r="HG369" s="84"/>
      <c r="HH369" s="84"/>
      <c r="HI369" s="84"/>
      <c r="HJ369" s="84"/>
      <c r="HK369" s="84"/>
      <c r="HL369" s="84"/>
      <c r="HM369" s="84"/>
      <c r="HN369" s="84"/>
      <c r="HO369" s="84"/>
      <c r="HP369" s="84"/>
      <c r="HQ369" s="84"/>
      <c r="HR369" s="84"/>
      <c r="HS369" s="84"/>
      <c r="HT369" s="84"/>
      <c r="HU369" s="84"/>
      <c r="HV369" s="84"/>
      <c r="HW369" s="84"/>
      <c r="HX369" s="84"/>
      <c r="HY369" s="84"/>
      <c r="HZ369" s="84"/>
      <c r="IA369" s="84"/>
      <c r="IB369" s="84"/>
      <c r="IC369" s="84"/>
      <c r="ID369" s="84"/>
      <c r="IE369" s="84"/>
      <c r="IF369" s="84"/>
      <c r="IG369" s="84"/>
      <c r="IH369" s="84"/>
      <c r="II369" s="84"/>
      <c r="IJ369" s="84"/>
      <c r="IK369" s="84"/>
      <c r="IL369" s="84"/>
      <c r="IM369" s="84"/>
      <c r="IN369" s="84"/>
      <c r="IO369" s="84"/>
      <c r="IP369" s="84"/>
      <c r="IQ369" s="84"/>
      <c r="IR369" s="84"/>
      <c r="IS369" s="84"/>
      <c r="IT369" s="84"/>
      <c r="IU369" s="84"/>
      <c r="IV369" s="84"/>
    </row>
    <row r="370" spans="201:256" s="79" customFormat="1" ht="12.75">
      <c r="GS370" s="84"/>
      <c r="GT370" s="84"/>
      <c r="GU370" s="84"/>
      <c r="GV370" s="84"/>
      <c r="GW370" s="84"/>
      <c r="GX370" s="84"/>
      <c r="GY370" s="84"/>
      <c r="GZ370" s="84"/>
      <c r="HA370" s="84"/>
      <c r="HB370" s="84"/>
      <c r="HC370" s="84"/>
      <c r="HD370" s="84"/>
      <c r="HE370" s="84"/>
      <c r="HF370" s="84"/>
      <c r="HG370" s="84"/>
      <c r="HH370" s="84"/>
      <c r="HI370" s="84"/>
      <c r="HJ370" s="84"/>
      <c r="HK370" s="84"/>
      <c r="HL370" s="84"/>
      <c r="HM370" s="84"/>
      <c r="HN370" s="84"/>
      <c r="HO370" s="84"/>
      <c r="HP370" s="84"/>
      <c r="HQ370" s="84"/>
      <c r="HR370" s="84"/>
      <c r="HS370" s="84"/>
      <c r="HT370" s="84"/>
      <c r="HU370" s="84"/>
      <c r="HV370" s="84"/>
      <c r="HW370" s="84"/>
      <c r="HX370" s="84"/>
      <c r="HY370" s="84"/>
      <c r="HZ370" s="84"/>
      <c r="IA370" s="84"/>
      <c r="IB370" s="84"/>
      <c r="IC370" s="84"/>
      <c r="ID370" s="84"/>
      <c r="IE370" s="84"/>
      <c r="IF370" s="84"/>
      <c r="IG370" s="84"/>
      <c r="IH370" s="84"/>
      <c r="II370" s="84"/>
      <c r="IJ370" s="84"/>
      <c r="IK370" s="84"/>
      <c r="IL370" s="84"/>
      <c r="IM370" s="84"/>
      <c r="IN370" s="84"/>
      <c r="IO370" s="84"/>
      <c r="IP370" s="84"/>
      <c r="IQ370" s="84"/>
      <c r="IR370" s="84"/>
      <c r="IS370" s="84"/>
      <c r="IT370" s="84"/>
      <c r="IU370" s="84"/>
      <c r="IV370" s="84"/>
    </row>
    <row r="371" spans="201:256" s="79" customFormat="1" ht="12.75">
      <c r="GS371" s="84"/>
      <c r="GT371" s="84"/>
      <c r="GU371" s="84"/>
      <c r="GV371" s="84"/>
      <c r="GW371" s="84"/>
      <c r="GX371" s="84"/>
      <c r="GY371" s="84"/>
      <c r="GZ371" s="84"/>
      <c r="HA371" s="84"/>
      <c r="HB371" s="84"/>
      <c r="HC371" s="84"/>
      <c r="HD371" s="84"/>
      <c r="HE371" s="84"/>
      <c r="HF371" s="84"/>
      <c r="HG371" s="84"/>
      <c r="HH371" s="84"/>
      <c r="HI371" s="84"/>
      <c r="HJ371" s="84"/>
      <c r="HK371" s="84"/>
      <c r="HL371" s="84"/>
      <c r="HM371" s="84"/>
      <c r="HN371" s="84"/>
      <c r="HO371" s="84"/>
      <c r="HP371" s="84"/>
      <c r="HQ371" s="84"/>
      <c r="HR371" s="84"/>
      <c r="HS371" s="84"/>
      <c r="HT371" s="84"/>
      <c r="HU371" s="84"/>
      <c r="HV371" s="84"/>
      <c r="HW371" s="84"/>
      <c r="HX371" s="84"/>
      <c r="HY371" s="84"/>
      <c r="HZ371" s="84"/>
      <c r="IA371" s="84"/>
      <c r="IB371" s="84"/>
      <c r="IC371" s="84"/>
      <c r="ID371" s="84"/>
      <c r="IE371" s="84"/>
      <c r="IF371" s="84"/>
      <c r="IG371" s="84"/>
      <c r="IH371" s="84"/>
      <c r="II371" s="84"/>
      <c r="IJ371" s="84"/>
      <c r="IK371" s="84"/>
      <c r="IL371" s="84"/>
      <c r="IM371" s="84"/>
      <c r="IN371" s="84"/>
      <c r="IO371" s="84"/>
      <c r="IP371" s="84"/>
      <c r="IQ371" s="84"/>
      <c r="IR371" s="84"/>
      <c r="IS371" s="84"/>
      <c r="IT371" s="84"/>
      <c r="IU371" s="84"/>
      <c r="IV371" s="84"/>
    </row>
    <row r="372" spans="201:256" s="79" customFormat="1" ht="12.75">
      <c r="GS372" s="84"/>
      <c r="GT372" s="84"/>
      <c r="GU372" s="84"/>
      <c r="GV372" s="84"/>
      <c r="GW372" s="84"/>
      <c r="GX372" s="84"/>
      <c r="GY372" s="84"/>
      <c r="GZ372" s="84"/>
      <c r="HA372" s="84"/>
      <c r="HB372" s="84"/>
      <c r="HC372" s="84"/>
      <c r="HD372" s="84"/>
      <c r="HE372" s="84"/>
      <c r="HF372" s="84"/>
      <c r="HG372" s="84"/>
      <c r="HH372" s="84"/>
      <c r="HI372" s="84"/>
      <c r="HJ372" s="84"/>
      <c r="HK372" s="84"/>
      <c r="HL372" s="84"/>
      <c r="HM372" s="84"/>
      <c r="HN372" s="84"/>
      <c r="HO372" s="84"/>
      <c r="HP372" s="84"/>
      <c r="HQ372" s="84"/>
      <c r="HR372" s="84"/>
      <c r="HS372" s="84"/>
      <c r="HT372" s="84"/>
      <c r="HU372" s="84"/>
      <c r="HV372" s="84"/>
      <c r="HW372" s="84"/>
      <c r="HX372" s="84"/>
      <c r="HY372" s="84"/>
      <c r="HZ372" s="84"/>
      <c r="IA372" s="84"/>
      <c r="IB372" s="84"/>
      <c r="IC372" s="84"/>
      <c r="ID372" s="84"/>
      <c r="IE372" s="84"/>
      <c r="IF372" s="84"/>
      <c r="IG372" s="84"/>
      <c r="IH372" s="84"/>
      <c r="II372" s="84"/>
      <c r="IJ372" s="84"/>
      <c r="IK372" s="84"/>
      <c r="IL372" s="84"/>
      <c r="IM372" s="84"/>
      <c r="IN372" s="84"/>
      <c r="IO372" s="84"/>
      <c r="IP372" s="84"/>
      <c r="IQ372" s="84"/>
      <c r="IR372" s="84"/>
      <c r="IS372" s="84"/>
      <c r="IT372" s="84"/>
      <c r="IU372" s="84"/>
      <c r="IV372" s="84"/>
    </row>
    <row r="373" spans="201:256" s="79" customFormat="1" ht="12.75">
      <c r="GS373" s="84"/>
      <c r="GT373" s="84"/>
      <c r="GU373" s="84"/>
      <c r="GV373" s="84"/>
      <c r="GW373" s="84"/>
      <c r="GX373" s="84"/>
      <c r="GY373" s="84"/>
      <c r="GZ373" s="84"/>
      <c r="HA373" s="84"/>
      <c r="HB373" s="84"/>
      <c r="HC373" s="84"/>
      <c r="HD373" s="84"/>
      <c r="HE373" s="84"/>
      <c r="HF373" s="84"/>
      <c r="HG373" s="84"/>
      <c r="HH373" s="84"/>
      <c r="HI373" s="84"/>
      <c r="HJ373" s="84"/>
      <c r="HK373" s="84"/>
      <c r="HL373" s="84"/>
      <c r="HM373" s="84"/>
      <c r="HN373" s="84"/>
      <c r="HO373" s="84"/>
      <c r="HP373" s="84"/>
      <c r="HQ373" s="84"/>
      <c r="HR373" s="84"/>
      <c r="HS373" s="84"/>
      <c r="HT373" s="84"/>
      <c r="HU373" s="84"/>
      <c r="HV373" s="84"/>
      <c r="HW373" s="84"/>
      <c r="HX373" s="84"/>
      <c r="HY373" s="84"/>
      <c r="HZ373" s="84"/>
      <c r="IA373" s="84"/>
      <c r="IB373" s="84"/>
      <c r="IC373" s="84"/>
      <c r="ID373" s="84"/>
      <c r="IE373" s="84"/>
      <c r="IF373" s="84"/>
      <c r="IG373" s="84"/>
      <c r="IH373" s="84"/>
      <c r="II373" s="84"/>
      <c r="IJ373" s="84"/>
      <c r="IK373" s="84"/>
      <c r="IL373" s="84"/>
      <c r="IM373" s="84"/>
      <c r="IN373" s="84"/>
      <c r="IO373" s="84"/>
      <c r="IP373" s="84"/>
      <c r="IQ373" s="84"/>
      <c r="IR373" s="84"/>
      <c r="IS373" s="84"/>
      <c r="IT373" s="84"/>
      <c r="IU373" s="84"/>
      <c r="IV373" s="84"/>
    </row>
    <row r="374" spans="201:256" s="79" customFormat="1" ht="12.75">
      <c r="GS374" s="84"/>
      <c r="GT374" s="84"/>
      <c r="GU374" s="84"/>
      <c r="GV374" s="84"/>
      <c r="GW374" s="84"/>
      <c r="GX374" s="84"/>
      <c r="GY374" s="84"/>
      <c r="GZ374" s="84"/>
      <c r="HA374" s="84"/>
      <c r="HB374" s="84"/>
      <c r="HC374" s="84"/>
      <c r="HD374" s="84"/>
      <c r="HE374" s="84"/>
      <c r="HF374" s="84"/>
      <c r="HG374" s="84"/>
      <c r="HH374" s="84"/>
      <c r="HI374" s="84"/>
      <c r="HJ374" s="84"/>
      <c r="HK374" s="84"/>
      <c r="HL374" s="84"/>
      <c r="HM374" s="84"/>
      <c r="HN374" s="84"/>
      <c r="HO374" s="84"/>
      <c r="HP374" s="84"/>
      <c r="HQ374" s="84"/>
      <c r="HR374" s="84"/>
      <c r="HS374" s="84"/>
      <c r="HT374" s="84"/>
      <c r="HU374" s="84"/>
      <c r="HV374" s="84"/>
      <c r="HW374" s="84"/>
      <c r="HX374" s="84"/>
      <c r="HY374" s="84"/>
      <c r="HZ374" s="84"/>
      <c r="IA374" s="84"/>
      <c r="IB374" s="84"/>
      <c r="IC374" s="84"/>
      <c r="ID374" s="84"/>
      <c r="IE374" s="84"/>
      <c r="IF374" s="84"/>
      <c r="IG374" s="84"/>
      <c r="IH374" s="84"/>
      <c r="II374" s="84"/>
      <c r="IJ374" s="84"/>
      <c r="IK374" s="84"/>
      <c r="IL374" s="84"/>
      <c r="IM374" s="84"/>
      <c r="IN374" s="84"/>
      <c r="IO374" s="84"/>
      <c r="IP374" s="84"/>
      <c r="IQ374" s="84"/>
      <c r="IR374" s="84"/>
      <c r="IS374" s="84"/>
      <c r="IT374" s="84"/>
      <c r="IU374" s="84"/>
      <c r="IV374" s="84"/>
    </row>
    <row r="375" spans="201:256" s="79" customFormat="1" ht="12.75">
      <c r="GS375" s="84"/>
      <c r="GT375" s="84"/>
      <c r="GU375" s="84"/>
      <c r="GV375" s="84"/>
      <c r="GW375" s="84"/>
      <c r="GX375" s="84"/>
      <c r="GY375" s="84"/>
      <c r="GZ375" s="84"/>
      <c r="HA375" s="84"/>
      <c r="HB375" s="84"/>
      <c r="HC375" s="84"/>
      <c r="HD375" s="84"/>
      <c r="HE375" s="84"/>
      <c r="HF375" s="84"/>
      <c r="HG375" s="84"/>
      <c r="HH375" s="84"/>
      <c r="HI375" s="84"/>
      <c r="HJ375" s="84"/>
      <c r="HK375" s="84"/>
      <c r="HL375" s="84"/>
      <c r="HM375" s="84"/>
      <c r="HN375" s="84"/>
      <c r="HO375" s="84"/>
      <c r="HP375" s="84"/>
      <c r="HQ375" s="84"/>
      <c r="HR375" s="84"/>
      <c r="HS375" s="84"/>
      <c r="HT375" s="84"/>
      <c r="HU375" s="84"/>
      <c r="HV375" s="84"/>
      <c r="HW375" s="84"/>
      <c r="HX375" s="84"/>
      <c r="HY375" s="84"/>
      <c r="HZ375" s="84"/>
      <c r="IA375" s="84"/>
      <c r="IB375" s="84"/>
      <c r="IC375" s="84"/>
      <c r="ID375" s="84"/>
      <c r="IE375" s="84"/>
      <c r="IF375" s="84"/>
      <c r="IG375" s="84"/>
      <c r="IH375" s="84"/>
      <c r="II375" s="84"/>
      <c r="IJ375" s="84"/>
      <c r="IK375" s="84"/>
      <c r="IL375" s="84"/>
      <c r="IM375" s="84"/>
      <c r="IN375" s="84"/>
      <c r="IO375" s="84"/>
      <c r="IP375" s="84"/>
      <c r="IQ375" s="84"/>
      <c r="IR375" s="84"/>
      <c r="IS375" s="84"/>
      <c r="IT375" s="84"/>
      <c r="IU375" s="84"/>
      <c r="IV375" s="84"/>
    </row>
    <row r="376" spans="201:256" s="79" customFormat="1" ht="12.75">
      <c r="GS376" s="84"/>
      <c r="GT376" s="84"/>
      <c r="GU376" s="84"/>
      <c r="GV376" s="84"/>
      <c r="GW376" s="84"/>
      <c r="GX376" s="84"/>
      <c r="GY376" s="84"/>
      <c r="GZ376" s="84"/>
      <c r="HA376" s="84"/>
      <c r="HB376" s="84"/>
      <c r="HC376" s="84"/>
      <c r="HD376" s="84"/>
      <c r="HE376" s="84"/>
      <c r="HF376" s="84"/>
      <c r="HG376" s="84"/>
      <c r="HH376" s="84"/>
      <c r="HI376" s="84"/>
      <c r="HJ376" s="84"/>
      <c r="HK376" s="84"/>
      <c r="HL376" s="84"/>
      <c r="HM376" s="84"/>
      <c r="HN376" s="84"/>
      <c r="HO376" s="84"/>
      <c r="HP376" s="84"/>
      <c r="HQ376" s="84"/>
      <c r="HR376" s="84"/>
      <c r="HS376" s="84"/>
      <c r="HT376" s="84"/>
      <c r="HU376" s="84"/>
      <c r="HV376" s="84"/>
      <c r="HW376" s="84"/>
      <c r="HX376" s="84"/>
      <c r="HY376" s="84"/>
      <c r="HZ376" s="84"/>
      <c r="IA376" s="84"/>
      <c r="IB376" s="84"/>
      <c r="IC376" s="84"/>
      <c r="ID376" s="84"/>
      <c r="IE376" s="84"/>
      <c r="IF376" s="84"/>
      <c r="IG376" s="84"/>
      <c r="IH376" s="84"/>
      <c r="II376" s="84"/>
      <c r="IJ376" s="84"/>
      <c r="IK376" s="84"/>
      <c r="IL376" s="84"/>
      <c r="IM376" s="84"/>
      <c r="IN376" s="84"/>
      <c r="IO376" s="84"/>
      <c r="IP376" s="84"/>
      <c r="IQ376" s="84"/>
      <c r="IR376" s="84"/>
      <c r="IS376" s="84"/>
      <c r="IT376" s="84"/>
      <c r="IU376" s="84"/>
      <c r="IV376" s="84"/>
    </row>
    <row r="377" spans="201:256" s="79" customFormat="1" ht="12.75">
      <c r="GS377" s="84"/>
      <c r="GT377" s="84"/>
      <c r="GU377" s="84"/>
      <c r="GV377" s="84"/>
      <c r="GW377" s="84"/>
      <c r="GX377" s="84"/>
      <c r="GY377" s="84"/>
      <c r="GZ377" s="84"/>
      <c r="HA377" s="84"/>
      <c r="HB377" s="84"/>
      <c r="HC377" s="84"/>
      <c r="HD377" s="84"/>
      <c r="HE377" s="84"/>
      <c r="HF377" s="84"/>
      <c r="HG377" s="84"/>
      <c r="HH377" s="84"/>
      <c r="HI377" s="84"/>
      <c r="HJ377" s="84"/>
      <c r="HK377" s="84"/>
      <c r="HL377" s="84"/>
      <c r="HM377" s="84"/>
      <c r="HN377" s="84"/>
      <c r="HO377" s="84"/>
      <c r="HP377" s="84"/>
      <c r="HQ377" s="84"/>
      <c r="HR377" s="84"/>
      <c r="HS377" s="84"/>
      <c r="HT377" s="84"/>
      <c r="HU377" s="84"/>
      <c r="HV377" s="84"/>
      <c r="HW377" s="84"/>
      <c r="HX377" s="84"/>
      <c r="HY377" s="84"/>
      <c r="HZ377" s="84"/>
      <c r="IA377" s="84"/>
      <c r="IB377" s="84"/>
      <c r="IC377" s="84"/>
      <c r="ID377" s="84"/>
      <c r="IE377" s="84"/>
      <c r="IF377" s="84"/>
      <c r="IG377" s="84"/>
      <c r="IH377" s="84"/>
      <c r="II377" s="84"/>
      <c r="IJ377" s="84"/>
      <c r="IK377" s="84"/>
      <c r="IL377" s="84"/>
      <c r="IM377" s="84"/>
      <c r="IN377" s="84"/>
      <c r="IO377" s="84"/>
      <c r="IP377" s="84"/>
      <c r="IQ377" s="84"/>
      <c r="IR377" s="84"/>
      <c r="IS377" s="84"/>
      <c r="IT377" s="84"/>
      <c r="IU377" s="84"/>
      <c r="IV377" s="84"/>
    </row>
    <row r="378" spans="201:256" s="79" customFormat="1" ht="12.75">
      <c r="GS378" s="84"/>
      <c r="GT378" s="84"/>
      <c r="GU378" s="84"/>
      <c r="GV378" s="84"/>
      <c r="GW378" s="84"/>
      <c r="GX378" s="84"/>
      <c r="GY378" s="84"/>
      <c r="GZ378" s="84"/>
      <c r="HA378" s="84"/>
      <c r="HB378" s="84"/>
      <c r="HC378" s="84"/>
      <c r="HD378" s="84"/>
      <c r="HE378" s="84"/>
      <c r="HF378" s="84"/>
      <c r="HG378" s="84"/>
      <c r="HH378" s="84"/>
      <c r="HI378" s="84"/>
      <c r="HJ378" s="84"/>
      <c r="HK378" s="84"/>
      <c r="HL378" s="84"/>
      <c r="HM378" s="84"/>
      <c r="HN378" s="84"/>
      <c r="HO378" s="84"/>
      <c r="HP378" s="84"/>
      <c r="HQ378" s="84"/>
      <c r="HR378" s="84"/>
      <c r="HS378" s="84"/>
      <c r="HT378" s="84"/>
      <c r="HU378" s="84"/>
      <c r="HV378" s="84"/>
      <c r="HW378" s="84"/>
      <c r="HX378" s="84"/>
      <c r="HY378" s="84"/>
      <c r="HZ378" s="84"/>
      <c r="IA378" s="84"/>
      <c r="IB378" s="84"/>
      <c r="IC378" s="84"/>
      <c r="ID378" s="84"/>
      <c r="IE378" s="84"/>
      <c r="IF378" s="84"/>
      <c r="IG378" s="84"/>
      <c r="IH378" s="84"/>
      <c r="II378" s="84"/>
      <c r="IJ378" s="84"/>
      <c r="IK378" s="84"/>
      <c r="IL378" s="84"/>
      <c r="IM378" s="84"/>
      <c r="IN378" s="84"/>
      <c r="IO378" s="84"/>
      <c r="IP378" s="84"/>
      <c r="IQ378" s="84"/>
      <c r="IR378" s="84"/>
      <c r="IS378" s="84"/>
      <c r="IT378" s="84"/>
      <c r="IU378" s="84"/>
      <c r="IV378" s="84"/>
    </row>
    <row r="379" spans="201:256" s="79" customFormat="1" ht="12.75">
      <c r="GS379" s="84"/>
      <c r="GT379" s="84"/>
      <c r="GU379" s="84"/>
      <c r="GV379" s="84"/>
      <c r="GW379" s="84"/>
      <c r="GX379" s="84"/>
      <c r="GY379" s="84"/>
      <c r="GZ379" s="84"/>
      <c r="HA379" s="84"/>
      <c r="HB379" s="84"/>
      <c r="HC379" s="84"/>
      <c r="HD379" s="84"/>
      <c r="HE379" s="84"/>
      <c r="HF379" s="84"/>
      <c r="HG379" s="84"/>
      <c r="HH379" s="84"/>
      <c r="HI379" s="84"/>
      <c r="HJ379" s="84"/>
      <c r="HK379" s="84"/>
      <c r="HL379" s="84"/>
      <c r="HM379" s="84"/>
      <c r="HN379" s="84"/>
      <c r="HO379" s="84"/>
      <c r="HP379" s="84"/>
      <c r="HQ379" s="84"/>
      <c r="HR379" s="84"/>
      <c r="HS379" s="84"/>
      <c r="HT379" s="84"/>
      <c r="HU379" s="84"/>
      <c r="HV379" s="84"/>
      <c r="HW379" s="84"/>
      <c r="HX379" s="84"/>
      <c r="HY379" s="84"/>
      <c r="HZ379" s="84"/>
      <c r="IA379" s="84"/>
      <c r="IB379" s="84"/>
      <c r="IC379" s="84"/>
      <c r="ID379" s="84"/>
      <c r="IE379" s="84"/>
      <c r="IF379" s="84"/>
      <c r="IG379" s="84"/>
      <c r="IH379" s="84"/>
      <c r="II379" s="84"/>
      <c r="IJ379" s="84"/>
      <c r="IK379" s="84"/>
      <c r="IL379" s="84"/>
      <c r="IM379" s="84"/>
      <c r="IN379" s="84"/>
      <c r="IO379" s="84"/>
      <c r="IP379" s="84"/>
      <c r="IQ379" s="84"/>
      <c r="IR379" s="84"/>
      <c r="IS379" s="84"/>
      <c r="IT379" s="84"/>
      <c r="IU379" s="84"/>
      <c r="IV379" s="84"/>
    </row>
    <row r="380" spans="201:256" s="79" customFormat="1" ht="12.75">
      <c r="GS380" s="84"/>
      <c r="GT380" s="84"/>
      <c r="GU380" s="84"/>
      <c r="GV380" s="84"/>
      <c r="GW380" s="84"/>
      <c r="GX380" s="84"/>
      <c r="GY380" s="84"/>
      <c r="GZ380" s="84"/>
      <c r="HA380" s="84"/>
      <c r="HB380" s="84"/>
      <c r="HC380" s="84"/>
      <c r="HD380" s="84"/>
      <c r="HE380" s="84"/>
      <c r="HF380" s="84"/>
      <c r="HG380" s="84"/>
      <c r="HH380" s="84"/>
      <c r="HI380" s="84"/>
      <c r="HJ380" s="84"/>
      <c r="HK380" s="84"/>
      <c r="HL380" s="84"/>
      <c r="HM380" s="84"/>
      <c r="HN380" s="84"/>
      <c r="HO380" s="84"/>
      <c r="HP380" s="84"/>
      <c r="HQ380" s="84"/>
      <c r="HR380" s="84"/>
      <c r="HS380" s="84"/>
      <c r="HT380" s="84"/>
      <c r="HU380" s="84"/>
      <c r="HV380" s="84"/>
      <c r="HW380" s="84"/>
      <c r="HX380" s="84"/>
      <c r="HY380" s="84"/>
      <c r="HZ380" s="84"/>
      <c r="IA380" s="84"/>
      <c r="IB380" s="84"/>
      <c r="IC380" s="84"/>
      <c r="ID380" s="84"/>
      <c r="IE380" s="84"/>
      <c r="IF380" s="84"/>
      <c r="IG380" s="84"/>
      <c r="IH380" s="84"/>
      <c r="II380" s="84"/>
      <c r="IJ380" s="84"/>
      <c r="IK380" s="84"/>
      <c r="IL380" s="84"/>
      <c r="IM380" s="84"/>
      <c r="IN380" s="84"/>
      <c r="IO380" s="84"/>
      <c r="IP380" s="84"/>
      <c r="IQ380" s="84"/>
      <c r="IR380" s="84"/>
      <c r="IS380" s="84"/>
      <c r="IT380" s="84"/>
      <c r="IU380" s="84"/>
      <c r="IV380" s="84"/>
    </row>
    <row r="381" spans="201:256" s="79" customFormat="1" ht="12.75">
      <c r="GS381" s="84"/>
      <c r="GT381" s="84"/>
      <c r="GU381" s="84"/>
      <c r="GV381" s="84"/>
      <c r="GW381" s="84"/>
      <c r="GX381" s="84"/>
      <c r="GY381" s="84"/>
      <c r="GZ381" s="84"/>
      <c r="HA381" s="84"/>
      <c r="HB381" s="84"/>
      <c r="HC381" s="84"/>
      <c r="HD381" s="84"/>
      <c r="HE381" s="84"/>
      <c r="HF381" s="84"/>
      <c r="HG381" s="84"/>
      <c r="HH381" s="84"/>
      <c r="HI381" s="84"/>
      <c r="HJ381" s="84"/>
      <c r="HK381" s="84"/>
      <c r="HL381" s="84"/>
      <c r="HM381" s="84"/>
      <c r="HN381" s="84"/>
      <c r="HO381" s="84"/>
      <c r="HP381" s="84"/>
      <c r="HQ381" s="84"/>
      <c r="HR381" s="84"/>
      <c r="HS381" s="84"/>
      <c r="HT381" s="84"/>
      <c r="HU381" s="84"/>
      <c r="HV381" s="84"/>
      <c r="HW381" s="84"/>
      <c r="HX381" s="84"/>
      <c r="HY381" s="84"/>
      <c r="HZ381" s="84"/>
      <c r="IA381" s="84"/>
      <c r="IB381" s="84"/>
      <c r="IC381" s="84"/>
      <c r="ID381" s="84"/>
      <c r="IE381" s="84"/>
      <c r="IF381" s="84"/>
      <c r="IG381" s="84"/>
      <c r="IH381" s="84"/>
      <c r="II381" s="84"/>
      <c r="IJ381" s="84"/>
      <c r="IK381" s="84"/>
      <c r="IL381" s="84"/>
      <c r="IM381" s="84"/>
      <c r="IN381" s="84"/>
      <c r="IO381" s="84"/>
      <c r="IP381" s="84"/>
      <c r="IQ381" s="84"/>
      <c r="IR381" s="84"/>
      <c r="IS381" s="84"/>
      <c r="IT381" s="84"/>
      <c r="IU381" s="84"/>
      <c r="IV381" s="84"/>
    </row>
    <row r="382" spans="201:256" s="79" customFormat="1" ht="12.75">
      <c r="GS382" s="84"/>
      <c r="GT382" s="84"/>
      <c r="GU382" s="84"/>
      <c r="GV382" s="84"/>
      <c r="GW382" s="84"/>
      <c r="GX382" s="84"/>
      <c r="GY382" s="84"/>
      <c r="GZ382" s="84"/>
      <c r="HA382" s="84"/>
      <c r="HB382" s="84"/>
      <c r="HC382" s="84"/>
      <c r="HD382" s="84"/>
      <c r="HE382" s="84"/>
      <c r="HF382" s="84"/>
      <c r="HG382" s="84"/>
      <c r="HH382" s="84"/>
      <c r="HI382" s="84"/>
      <c r="HJ382" s="84"/>
      <c r="HK382" s="84"/>
      <c r="HL382" s="84"/>
      <c r="HM382" s="84"/>
      <c r="HN382" s="84"/>
      <c r="HO382" s="84"/>
      <c r="HP382" s="84"/>
      <c r="HQ382" s="84"/>
      <c r="HR382" s="84"/>
      <c r="HS382" s="84"/>
      <c r="HT382" s="84"/>
      <c r="HU382" s="84"/>
      <c r="HV382" s="84"/>
      <c r="HW382" s="84"/>
      <c r="HX382" s="84"/>
      <c r="HY382" s="84"/>
      <c r="HZ382" s="84"/>
      <c r="IA382" s="84"/>
      <c r="IB382" s="84"/>
      <c r="IC382" s="84"/>
      <c r="ID382" s="84"/>
      <c r="IE382" s="84"/>
      <c r="IF382" s="84"/>
      <c r="IG382" s="84"/>
      <c r="IH382" s="84"/>
      <c r="II382" s="84"/>
      <c r="IJ382" s="84"/>
      <c r="IK382" s="84"/>
      <c r="IL382" s="84"/>
      <c r="IM382" s="84"/>
      <c r="IN382" s="84"/>
      <c r="IO382" s="84"/>
      <c r="IP382" s="84"/>
      <c r="IQ382" s="84"/>
      <c r="IR382" s="84"/>
      <c r="IS382" s="84"/>
      <c r="IT382" s="84"/>
      <c r="IU382" s="84"/>
      <c r="IV382" s="84"/>
    </row>
    <row r="383" spans="201:256" s="79" customFormat="1" ht="12.75">
      <c r="GS383" s="84"/>
      <c r="GT383" s="84"/>
      <c r="GU383" s="84"/>
      <c r="GV383" s="84"/>
      <c r="GW383" s="84"/>
      <c r="GX383" s="84"/>
      <c r="GY383" s="84"/>
      <c r="GZ383" s="84"/>
      <c r="HA383" s="84"/>
      <c r="HB383" s="84"/>
      <c r="HC383" s="84"/>
      <c r="HD383" s="84"/>
      <c r="HE383" s="84"/>
      <c r="HF383" s="84"/>
      <c r="HG383" s="84"/>
      <c r="HH383" s="84"/>
      <c r="HI383" s="84"/>
      <c r="HJ383" s="84"/>
      <c r="HK383" s="84"/>
      <c r="HL383" s="84"/>
      <c r="HM383" s="84"/>
      <c r="HN383" s="84"/>
      <c r="HO383" s="84"/>
      <c r="HP383" s="84"/>
      <c r="HQ383" s="84"/>
      <c r="HR383" s="84"/>
      <c r="HS383" s="84"/>
      <c r="HT383" s="84"/>
      <c r="HU383" s="84"/>
      <c r="HV383" s="84"/>
      <c r="HW383" s="84"/>
      <c r="HX383" s="84"/>
      <c r="HY383" s="84"/>
      <c r="HZ383" s="84"/>
      <c r="IA383" s="84"/>
      <c r="IB383" s="84"/>
      <c r="IC383" s="84"/>
      <c r="ID383" s="84"/>
      <c r="IE383" s="84"/>
      <c r="IF383" s="84"/>
      <c r="IG383" s="84"/>
      <c r="IH383" s="84"/>
      <c r="II383" s="84"/>
      <c r="IJ383" s="84"/>
      <c r="IK383" s="84"/>
      <c r="IL383" s="84"/>
      <c r="IM383" s="84"/>
      <c r="IN383" s="84"/>
      <c r="IO383" s="84"/>
      <c r="IP383" s="84"/>
      <c r="IQ383" s="84"/>
      <c r="IR383" s="84"/>
      <c r="IS383" s="84"/>
      <c r="IT383" s="84"/>
      <c r="IU383" s="84"/>
      <c r="IV383" s="84"/>
    </row>
    <row r="384" spans="201:256" s="79" customFormat="1" ht="12.75">
      <c r="GS384" s="84"/>
      <c r="GT384" s="84"/>
      <c r="GU384" s="84"/>
      <c r="GV384" s="84"/>
      <c r="GW384" s="84"/>
      <c r="GX384" s="84"/>
      <c r="GY384" s="84"/>
      <c r="GZ384" s="84"/>
      <c r="HA384" s="84"/>
      <c r="HB384" s="84"/>
      <c r="HC384" s="84"/>
      <c r="HD384" s="84"/>
      <c r="HE384" s="84"/>
      <c r="HF384" s="84"/>
      <c r="HG384" s="84"/>
      <c r="HH384" s="84"/>
      <c r="HI384" s="84"/>
      <c r="HJ384" s="84"/>
      <c r="HK384" s="84"/>
      <c r="HL384" s="84"/>
      <c r="HM384" s="84"/>
      <c r="HN384" s="84"/>
      <c r="HO384" s="84"/>
      <c r="HP384" s="84"/>
      <c r="HQ384" s="84"/>
      <c r="HR384" s="84"/>
      <c r="HS384" s="84"/>
      <c r="HT384" s="84"/>
      <c r="HU384" s="84"/>
      <c r="HV384" s="84"/>
      <c r="HW384" s="84"/>
      <c r="HX384" s="84"/>
      <c r="HY384" s="84"/>
      <c r="HZ384" s="84"/>
      <c r="IA384" s="84"/>
      <c r="IB384" s="84"/>
      <c r="IC384" s="84"/>
      <c r="ID384" s="84"/>
      <c r="IE384" s="84"/>
      <c r="IF384" s="84"/>
      <c r="IG384" s="84"/>
      <c r="IH384" s="84"/>
      <c r="II384" s="84"/>
      <c r="IJ384" s="84"/>
      <c r="IK384" s="84"/>
      <c r="IL384" s="84"/>
      <c r="IM384" s="84"/>
      <c r="IN384" s="84"/>
      <c r="IO384" s="84"/>
      <c r="IP384" s="84"/>
      <c r="IQ384" s="84"/>
      <c r="IR384" s="84"/>
      <c r="IS384" s="84"/>
      <c r="IT384" s="84"/>
      <c r="IU384" s="84"/>
      <c r="IV384" s="84"/>
    </row>
    <row r="385" spans="201:256" s="79" customFormat="1" ht="12.75">
      <c r="GS385" s="84"/>
      <c r="GT385" s="84"/>
      <c r="GU385" s="84"/>
      <c r="GV385" s="84"/>
      <c r="GW385" s="84"/>
      <c r="GX385" s="84"/>
      <c r="GY385" s="84"/>
      <c r="GZ385" s="84"/>
      <c r="HA385" s="84"/>
      <c r="HB385" s="84"/>
      <c r="HC385" s="84"/>
      <c r="HD385" s="84"/>
      <c r="HE385" s="84"/>
      <c r="HF385" s="84"/>
      <c r="HG385" s="84"/>
      <c r="HH385" s="84"/>
      <c r="HI385" s="84"/>
      <c r="HJ385" s="84"/>
      <c r="HK385" s="84"/>
      <c r="HL385" s="84"/>
      <c r="HM385" s="84"/>
      <c r="HN385" s="84"/>
      <c r="HO385" s="84"/>
      <c r="HP385" s="84"/>
      <c r="HQ385" s="84"/>
      <c r="HR385" s="84"/>
      <c r="HS385" s="84"/>
      <c r="HT385" s="84"/>
      <c r="HU385" s="84"/>
      <c r="HV385" s="84"/>
      <c r="HW385" s="84"/>
      <c r="HX385" s="84"/>
      <c r="HY385" s="84"/>
      <c r="HZ385" s="84"/>
      <c r="IA385" s="84"/>
      <c r="IB385" s="84"/>
      <c r="IC385" s="84"/>
      <c r="ID385" s="84"/>
      <c r="IE385" s="84"/>
      <c r="IF385" s="84"/>
      <c r="IG385" s="84"/>
      <c r="IH385" s="84"/>
      <c r="II385" s="84"/>
      <c r="IJ385" s="84"/>
      <c r="IK385" s="84"/>
      <c r="IL385" s="84"/>
      <c r="IM385" s="84"/>
      <c r="IN385" s="84"/>
      <c r="IO385" s="84"/>
      <c r="IP385" s="84"/>
      <c r="IQ385" s="84"/>
      <c r="IR385" s="84"/>
      <c r="IS385" s="84"/>
      <c r="IT385" s="84"/>
      <c r="IU385" s="84"/>
      <c r="IV385" s="84"/>
    </row>
    <row r="386" spans="201:256" s="79" customFormat="1" ht="12.75">
      <c r="GS386" s="84"/>
      <c r="GT386" s="84"/>
      <c r="GU386" s="84"/>
      <c r="GV386" s="84"/>
      <c r="GW386" s="84"/>
      <c r="GX386" s="84"/>
      <c r="GY386" s="84"/>
      <c r="GZ386" s="84"/>
      <c r="HA386" s="84"/>
      <c r="HB386" s="84"/>
      <c r="HC386" s="84"/>
      <c r="HD386" s="84"/>
      <c r="HE386" s="84"/>
      <c r="HF386" s="84"/>
      <c r="HG386" s="84"/>
      <c r="HH386" s="84"/>
      <c r="HI386" s="84"/>
      <c r="HJ386" s="84"/>
      <c r="HK386" s="84"/>
      <c r="HL386" s="84"/>
      <c r="HM386" s="84"/>
      <c r="HN386" s="84"/>
      <c r="HO386" s="84"/>
      <c r="HP386" s="84"/>
      <c r="HQ386" s="84"/>
      <c r="HR386" s="84"/>
      <c r="HS386" s="84"/>
      <c r="HT386" s="84"/>
      <c r="HU386" s="84"/>
      <c r="HV386" s="84"/>
      <c r="HW386" s="84"/>
      <c r="HX386" s="84"/>
      <c r="HY386" s="84"/>
      <c r="HZ386" s="84"/>
      <c r="IA386" s="84"/>
      <c r="IB386" s="84"/>
      <c r="IC386" s="84"/>
      <c r="ID386" s="84"/>
      <c r="IE386" s="84"/>
      <c r="IF386" s="84"/>
      <c r="IG386" s="84"/>
      <c r="IH386" s="84"/>
      <c r="II386" s="84"/>
      <c r="IJ386" s="84"/>
      <c r="IK386" s="84"/>
      <c r="IL386" s="84"/>
      <c r="IM386" s="84"/>
      <c r="IN386" s="84"/>
      <c r="IO386" s="84"/>
      <c r="IP386" s="84"/>
      <c r="IQ386" s="84"/>
      <c r="IR386" s="84"/>
      <c r="IS386" s="84"/>
      <c r="IT386" s="84"/>
      <c r="IU386" s="84"/>
      <c r="IV386" s="84"/>
    </row>
    <row r="387" spans="201:256" s="79" customFormat="1" ht="12.75">
      <c r="GS387" s="84"/>
      <c r="GT387" s="84"/>
      <c r="GU387" s="84"/>
      <c r="GV387" s="84"/>
      <c r="GW387" s="84"/>
      <c r="GX387" s="84"/>
      <c r="GY387" s="84"/>
      <c r="GZ387" s="84"/>
      <c r="HA387" s="84"/>
      <c r="HB387" s="84"/>
      <c r="HC387" s="84"/>
      <c r="HD387" s="84"/>
      <c r="HE387" s="84"/>
      <c r="HF387" s="84"/>
      <c r="HG387" s="84"/>
      <c r="HH387" s="84"/>
      <c r="HI387" s="84"/>
      <c r="HJ387" s="84"/>
      <c r="HK387" s="84"/>
      <c r="HL387" s="84"/>
      <c r="HM387" s="84"/>
      <c r="HN387" s="84"/>
      <c r="HO387" s="84"/>
      <c r="HP387" s="84"/>
      <c r="HQ387" s="84"/>
      <c r="HR387" s="84"/>
      <c r="HS387" s="84"/>
      <c r="HT387" s="84"/>
      <c r="HU387" s="84"/>
      <c r="HV387" s="84"/>
      <c r="HW387" s="84"/>
      <c r="HX387" s="84"/>
      <c r="HY387" s="84"/>
      <c r="HZ387" s="84"/>
      <c r="IA387" s="84"/>
      <c r="IB387" s="84"/>
      <c r="IC387" s="84"/>
      <c r="ID387" s="84"/>
      <c r="IE387" s="84"/>
      <c r="IF387" s="84"/>
      <c r="IG387" s="84"/>
      <c r="IH387" s="84"/>
      <c r="II387" s="84"/>
      <c r="IJ387" s="84"/>
      <c r="IK387" s="84"/>
      <c r="IL387" s="84"/>
      <c r="IM387" s="84"/>
      <c r="IN387" s="84"/>
      <c r="IO387" s="84"/>
      <c r="IP387" s="84"/>
      <c r="IQ387" s="84"/>
      <c r="IR387" s="84"/>
      <c r="IS387" s="84"/>
      <c r="IT387" s="84"/>
      <c r="IU387" s="84"/>
      <c r="IV387" s="84"/>
    </row>
    <row r="388" spans="201:256" s="79" customFormat="1" ht="12.75">
      <c r="GS388" s="84"/>
      <c r="GT388" s="84"/>
      <c r="GU388" s="84"/>
      <c r="GV388" s="84"/>
      <c r="GW388" s="84"/>
      <c r="GX388" s="84"/>
      <c r="GY388" s="84"/>
      <c r="GZ388" s="84"/>
      <c r="HA388" s="84"/>
      <c r="HB388" s="84"/>
      <c r="HC388" s="84"/>
      <c r="HD388" s="84"/>
      <c r="HE388" s="84"/>
      <c r="HF388" s="84"/>
      <c r="HG388" s="84"/>
      <c r="HH388" s="84"/>
      <c r="HI388" s="84"/>
      <c r="HJ388" s="84"/>
      <c r="HK388" s="84"/>
      <c r="HL388" s="84"/>
      <c r="HM388" s="84"/>
      <c r="HN388" s="84"/>
      <c r="HO388" s="84"/>
      <c r="HP388" s="84"/>
      <c r="HQ388" s="84"/>
      <c r="HR388" s="84"/>
      <c r="HS388" s="84"/>
      <c r="HT388" s="84"/>
      <c r="HU388" s="84"/>
      <c r="HV388" s="84"/>
      <c r="HW388" s="84"/>
      <c r="HX388" s="84"/>
      <c r="HY388" s="84"/>
      <c r="HZ388" s="84"/>
      <c r="IA388" s="84"/>
      <c r="IB388" s="84"/>
      <c r="IC388" s="84"/>
      <c r="ID388" s="84"/>
      <c r="IE388" s="84"/>
      <c r="IF388" s="84"/>
      <c r="IG388" s="84"/>
      <c r="IH388" s="84"/>
      <c r="II388" s="84"/>
      <c r="IJ388" s="84"/>
      <c r="IK388" s="84"/>
      <c r="IL388" s="84"/>
      <c r="IM388" s="84"/>
      <c r="IN388" s="84"/>
      <c r="IO388" s="84"/>
      <c r="IP388" s="84"/>
      <c r="IQ388" s="84"/>
      <c r="IR388" s="84"/>
      <c r="IS388" s="84"/>
      <c r="IT388" s="84"/>
      <c r="IU388" s="84"/>
      <c r="IV388" s="84"/>
    </row>
    <row r="389" spans="201:256" s="79" customFormat="1" ht="12.75">
      <c r="GS389" s="84"/>
      <c r="GT389" s="84"/>
      <c r="GU389" s="84"/>
      <c r="GV389" s="84"/>
      <c r="GW389" s="84"/>
      <c r="GX389" s="84"/>
      <c r="GY389" s="84"/>
      <c r="GZ389" s="84"/>
      <c r="HA389" s="84"/>
      <c r="HB389" s="84"/>
      <c r="HC389" s="84"/>
      <c r="HD389" s="84"/>
      <c r="HE389" s="84"/>
      <c r="HF389" s="84"/>
      <c r="HG389" s="84"/>
      <c r="HH389" s="84"/>
      <c r="HI389" s="84"/>
      <c r="HJ389" s="84"/>
      <c r="HK389" s="84"/>
      <c r="HL389" s="84"/>
      <c r="HM389" s="84"/>
      <c r="HN389" s="84"/>
      <c r="HO389" s="84"/>
      <c r="HP389" s="84"/>
      <c r="HQ389" s="84"/>
      <c r="HR389" s="84"/>
      <c r="HS389" s="84"/>
      <c r="HT389" s="84"/>
      <c r="HU389" s="84"/>
      <c r="HV389" s="84"/>
      <c r="HW389" s="84"/>
      <c r="HX389" s="84"/>
      <c r="HY389" s="84"/>
      <c r="HZ389" s="84"/>
      <c r="IA389" s="84"/>
      <c r="IB389" s="84"/>
      <c r="IC389" s="84"/>
      <c r="ID389" s="84"/>
      <c r="IE389" s="84"/>
      <c r="IF389" s="84"/>
      <c r="IG389" s="84"/>
      <c r="IH389" s="84"/>
      <c r="II389" s="84"/>
      <c r="IJ389" s="84"/>
      <c r="IK389" s="84"/>
      <c r="IL389" s="84"/>
      <c r="IM389" s="84"/>
      <c r="IN389" s="84"/>
      <c r="IO389" s="84"/>
      <c r="IP389" s="84"/>
      <c r="IQ389" s="84"/>
      <c r="IR389" s="84"/>
      <c r="IS389" s="84"/>
      <c r="IT389" s="84"/>
      <c r="IU389" s="84"/>
      <c r="IV389" s="84"/>
    </row>
    <row r="390" spans="201:256" s="79" customFormat="1" ht="12.75">
      <c r="GS390" s="84"/>
      <c r="GT390" s="84"/>
      <c r="GU390" s="84"/>
      <c r="GV390" s="84"/>
      <c r="GW390" s="84"/>
      <c r="GX390" s="84"/>
      <c r="GY390" s="84"/>
      <c r="GZ390" s="84"/>
      <c r="HA390" s="84"/>
      <c r="HB390" s="84"/>
      <c r="HC390" s="84"/>
      <c r="HD390" s="84"/>
      <c r="HE390" s="84"/>
      <c r="HF390" s="84"/>
      <c r="HG390" s="84"/>
      <c r="HH390" s="84"/>
      <c r="HI390" s="84"/>
      <c r="HJ390" s="84"/>
      <c r="HK390" s="84"/>
      <c r="HL390" s="84"/>
      <c r="HM390" s="84"/>
      <c r="HN390" s="84"/>
      <c r="HO390" s="84"/>
      <c r="HP390" s="84"/>
      <c r="HQ390" s="84"/>
      <c r="HR390" s="84"/>
      <c r="HS390" s="84"/>
      <c r="HT390" s="84"/>
      <c r="HU390" s="84"/>
      <c r="HV390" s="84"/>
      <c r="HW390" s="84"/>
      <c r="HX390" s="84"/>
      <c r="HY390" s="84"/>
      <c r="HZ390" s="84"/>
      <c r="IA390" s="84"/>
      <c r="IB390" s="84"/>
      <c r="IC390" s="84"/>
      <c r="ID390" s="84"/>
      <c r="IE390" s="84"/>
      <c r="IF390" s="84"/>
      <c r="IG390" s="84"/>
      <c r="IH390" s="84"/>
      <c r="II390" s="84"/>
      <c r="IJ390" s="84"/>
      <c r="IK390" s="84"/>
      <c r="IL390" s="84"/>
      <c r="IM390" s="84"/>
      <c r="IN390" s="84"/>
      <c r="IO390" s="84"/>
      <c r="IP390" s="84"/>
      <c r="IQ390" s="84"/>
      <c r="IR390" s="84"/>
      <c r="IS390" s="84"/>
      <c r="IT390" s="84"/>
      <c r="IU390" s="84"/>
      <c r="IV390" s="84"/>
    </row>
    <row r="391" spans="201:256" s="79" customFormat="1" ht="12.75">
      <c r="GS391" s="84"/>
      <c r="GT391" s="84"/>
      <c r="GU391" s="84"/>
      <c r="GV391" s="84"/>
      <c r="GW391" s="84"/>
      <c r="GX391" s="84"/>
      <c r="GY391" s="84"/>
      <c r="GZ391" s="84"/>
      <c r="HA391" s="84"/>
      <c r="HB391" s="84"/>
      <c r="HC391" s="84"/>
      <c r="HD391" s="84"/>
      <c r="HE391" s="84"/>
      <c r="HF391" s="84"/>
      <c r="HG391" s="84"/>
      <c r="HH391" s="84"/>
      <c r="HI391" s="84"/>
      <c r="HJ391" s="84"/>
      <c r="HK391" s="84"/>
      <c r="HL391" s="84"/>
      <c r="HM391" s="84"/>
      <c r="HN391" s="84"/>
      <c r="HO391" s="84"/>
      <c r="HP391" s="84"/>
      <c r="HQ391" s="84"/>
      <c r="HR391" s="84"/>
      <c r="HS391" s="84"/>
      <c r="HT391" s="84"/>
      <c r="HU391" s="84"/>
      <c r="HV391" s="84"/>
      <c r="HW391" s="84"/>
      <c r="HX391" s="84"/>
      <c r="HY391" s="84"/>
      <c r="HZ391" s="84"/>
      <c r="IA391" s="84"/>
      <c r="IB391" s="84"/>
      <c r="IC391" s="84"/>
      <c r="ID391" s="84"/>
      <c r="IE391" s="84"/>
      <c r="IF391" s="84"/>
      <c r="IG391" s="84"/>
      <c r="IH391" s="84"/>
      <c r="II391" s="84"/>
      <c r="IJ391" s="84"/>
      <c r="IK391" s="84"/>
      <c r="IL391" s="84"/>
      <c r="IM391" s="84"/>
      <c r="IN391" s="84"/>
      <c r="IO391" s="84"/>
      <c r="IP391" s="84"/>
      <c r="IQ391" s="84"/>
      <c r="IR391" s="84"/>
      <c r="IS391" s="84"/>
      <c r="IT391" s="84"/>
      <c r="IU391" s="84"/>
      <c r="IV391" s="84"/>
    </row>
    <row r="392" spans="201:256" s="79" customFormat="1" ht="12.75">
      <c r="GS392" s="84"/>
      <c r="GT392" s="84"/>
      <c r="GU392" s="84"/>
      <c r="GV392" s="84"/>
      <c r="GW392" s="84"/>
      <c r="GX392" s="84"/>
      <c r="GY392" s="84"/>
      <c r="GZ392" s="84"/>
      <c r="HA392" s="84"/>
      <c r="HB392" s="84"/>
      <c r="HC392" s="84"/>
      <c r="HD392" s="84"/>
      <c r="HE392" s="84"/>
      <c r="HF392" s="84"/>
      <c r="HG392" s="84"/>
      <c r="HH392" s="84"/>
      <c r="HI392" s="84"/>
      <c r="HJ392" s="84"/>
      <c r="HK392" s="84"/>
      <c r="HL392" s="84"/>
      <c r="HM392" s="84"/>
      <c r="HN392" s="84"/>
      <c r="HO392" s="84"/>
      <c r="HP392" s="84"/>
      <c r="HQ392" s="84"/>
      <c r="HR392" s="84"/>
      <c r="HS392" s="84"/>
      <c r="HT392" s="84"/>
      <c r="HU392" s="84"/>
      <c r="HV392" s="84"/>
      <c r="HW392" s="84"/>
      <c r="HX392" s="84"/>
      <c r="HY392" s="84"/>
      <c r="HZ392" s="84"/>
      <c r="IA392" s="84"/>
      <c r="IB392" s="84"/>
      <c r="IC392" s="84"/>
      <c r="ID392" s="84"/>
      <c r="IE392" s="84"/>
      <c r="IF392" s="84"/>
      <c r="IG392" s="84"/>
      <c r="IH392" s="84"/>
      <c r="II392" s="84"/>
      <c r="IJ392" s="84"/>
      <c r="IK392" s="84"/>
      <c r="IL392" s="84"/>
      <c r="IM392" s="84"/>
      <c r="IN392" s="84"/>
      <c r="IO392" s="84"/>
      <c r="IP392" s="84"/>
      <c r="IQ392" s="84"/>
      <c r="IR392" s="84"/>
      <c r="IS392" s="84"/>
      <c r="IT392" s="84"/>
      <c r="IU392" s="84"/>
      <c r="IV392" s="84"/>
    </row>
    <row r="393" spans="201:256" s="79" customFormat="1" ht="12.75">
      <c r="GS393" s="84"/>
      <c r="GT393" s="84"/>
      <c r="GU393" s="84"/>
      <c r="GV393" s="84"/>
      <c r="GW393" s="84"/>
      <c r="GX393" s="84"/>
      <c r="GY393" s="84"/>
      <c r="GZ393" s="84"/>
      <c r="HA393" s="84"/>
      <c r="HB393" s="84"/>
      <c r="HC393" s="84"/>
      <c r="HD393" s="84"/>
      <c r="HE393" s="84"/>
      <c r="HF393" s="84"/>
      <c r="HG393" s="84"/>
      <c r="HH393" s="84"/>
      <c r="HI393" s="84"/>
      <c r="HJ393" s="84"/>
      <c r="HK393" s="84"/>
      <c r="HL393" s="84"/>
      <c r="HM393" s="84"/>
      <c r="HN393" s="84"/>
      <c r="HO393" s="84"/>
      <c r="HP393" s="84"/>
      <c r="HQ393" s="84"/>
      <c r="HR393" s="84"/>
      <c r="HS393" s="84"/>
      <c r="HT393" s="84"/>
      <c r="HU393" s="84"/>
      <c r="HV393" s="84"/>
      <c r="HW393" s="84"/>
      <c r="HX393" s="84"/>
      <c r="HY393" s="84"/>
      <c r="HZ393" s="84"/>
      <c r="IA393" s="84"/>
      <c r="IB393" s="84"/>
      <c r="IC393" s="84"/>
      <c r="ID393" s="84"/>
      <c r="IE393" s="84"/>
      <c r="IF393" s="84"/>
      <c r="IG393" s="84"/>
      <c r="IH393" s="84"/>
      <c r="II393" s="84"/>
      <c r="IJ393" s="84"/>
      <c r="IK393" s="84"/>
      <c r="IL393" s="84"/>
      <c r="IM393" s="84"/>
      <c r="IN393" s="84"/>
      <c r="IO393" s="84"/>
      <c r="IP393" s="84"/>
      <c r="IQ393" s="84"/>
      <c r="IR393" s="84"/>
      <c r="IS393" s="84"/>
      <c r="IT393" s="84"/>
      <c r="IU393" s="84"/>
      <c r="IV393" s="84"/>
    </row>
    <row r="394" spans="201:256" s="79" customFormat="1" ht="12.75">
      <c r="GS394" s="84"/>
      <c r="GT394" s="84"/>
      <c r="GU394" s="84"/>
      <c r="GV394" s="84"/>
      <c r="GW394" s="84"/>
      <c r="GX394" s="84"/>
      <c r="GY394" s="84"/>
      <c r="GZ394" s="84"/>
      <c r="HA394" s="84"/>
      <c r="HB394" s="84"/>
      <c r="HC394" s="84"/>
      <c r="HD394" s="84"/>
      <c r="HE394" s="84"/>
      <c r="HF394" s="84"/>
      <c r="HG394" s="84"/>
      <c r="HH394" s="84"/>
      <c r="HI394" s="84"/>
      <c r="HJ394" s="84"/>
      <c r="HK394" s="84"/>
      <c r="HL394" s="84"/>
      <c r="HM394" s="84"/>
      <c r="HN394" s="84"/>
      <c r="HO394" s="84"/>
      <c r="HP394" s="84"/>
      <c r="HQ394" s="84"/>
      <c r="HR394" s="84"/>
      <c r="HS394" s="84"/>
      <c r="HT394" s="84"/>
      <c r="HU394" s="84"/>
      <c r="HV394" s="84"/>
      <c r="HW394" s="84"/>
      <c r="HX394" s="84"/>
      <c r="HY394" s="84"/>
      <c r="HZ394" s="84"/>
      <c r="IA394" s="84"/>
      <c r="IB394" s="84"/>
      <c r="IC394" s="84"/>
      <c r="ID394" s="84"/>
      <c r="IE394" s="84"/>
      <c r="IF394" s="84"/>
      <c r="IG394" s="84"/>
      <c r="IH394" s="84"/>
      <c r="II394" s="84"/>
      <c r="IJ394" s="84"/>
      <c r="IK394" s="84"/>
      <c r="IL394" s="84"/>
      <c r="IM394" s="84"/>
      <c r="IN394" s="84"/>
      <c r="IO394" s="84"/>
      <c r="IP394" s="84"/>
      <c r="IQ394" s="84"/>
      <c r="IR394" s="84"/>
      <c r="IS394" s="84"/>
      <c r="IT394" s="84"/>
      <c r="IU394" s="84"/>
      <c r="IV394" s="84"/>
    </row>
    <row r="395" spans="201:256" s="79" customFormat="1" ht="12.75">
      <c r="GS395" s="84"/>
      <c r="GT395" s="84"/>
      <c r="GU395" s="84"/>
      <c r="GV395" s="84"/>
      <c r="GW395" s="84"/>
      <c r="GX395" s="84"/>
      <c r="GY395" s="84"/>
      <c r="GZ395" s="84"/>
      <c r="HA395" s="84"/>
      <c r="HB395" s="84"/>
      <c r="HC395" s="84"/>
      <c r="HD395" s="84"/>
      <c r="HE395" s="84"/>
      <c r="HF395" s="84"/>
      <c r="HG395" s="84"/>
      <c r="HH395" s="84"/>
      <c r="HI395" s="84"/>
      <c r="HJ395" s="84"/>
      <c r="HK395" s="84"/>
      <c r="HL395" s="84"/>
      <c r="HM395" s="84"/>
      <c r="HN395" s="84"/>
      <c r="HO395" s="84"/>
      <c r="HP395" s="84"/>
      <c r="HQ395" s="84"/>
      <c r="HR395" s="84"/>
      <c r="HS395" s="84"/>
      <c r="HT395" s="84"/>
      <c r="HU395" s="84"/>
      <c r="HV395" s="84"/>
      <c r="HW395" s="84"/>
      <c r="HX395" s="84"/>
      <c r="HY395" s="84"/>
      <c r="HZ395" s="84"/>
      <c r="IA395" s="84"/>
      <c r="IB395" s="84"/>
      <c r="IC395" s="84"/>
      <c r="ID395" s="84"/>
      <c r="IE395" s="84"/>
      <c r="IF395" s="84"/>
      <c r="IG395" s="84"/>
      <c r="IH395" s="84"/>
      <c r="II395" s="84"/>
      <c r="IJ395" s="84"/>
      <c r="IK395" s="84"/>
      <c r="IL395" s="84"/>
      <c r="IM395" s="84"/>
      <c r="IN395" s="84"/>
      <c r="IO395" s="84"/>
      <c r="IP395" s="84"/>
      <c r="IQ395" s="84"/>
      <c r="IR395" s="84"/>
      <c r="IS395" s="84"/>
      <c r="IT395" s="84"/>
      <c r="IU395" s="84"/>
      <c r="IV395" s="84"/>
    </row>
    <row r="396" spans="201:256" s="79" customFormat="1" ht="12.75">
      <c r="GS396" s="84"/>
      <c r="GT396" s="84"/>
      <c r="GU396" s="84"/>
      <c r="GV396" s="84"/>
      <c r="GW396" s="84"/>
      <c r="GX396" s="84"/>
      <c r="GY396" s="84"/>
      <c r="GZ396" s="84"/>
      <c r="HA396" s="84"/>
      <c r="HB396" s="84"/>
      <c r="HC396" s="84"/>
      <c r="HD396" s="84"/>
      <c r="HE396" s="84"/>
      <c r="HF396" s="84"/>
      <c r="HG396" s="84"/>
      <c r="HH396" s="84"/>
      <c r="HI396" s="84"/>
      <c r="HJ396" s="84"/>
      <c r="HK396" s="84"/>
      <c r="HL396" s="84"/>
      <c r="HM396" s="84"/>
      <c r="HN396" s="84"/>
      <c r="HO396" s="84"/>
      <c r="HP396" s="84"/>
      <c r="HQ396" s="84"/>
      <c r="HR396" s="84"/>
      <c r="HS396" s="84"/>
      <c r="HT396" s="84"/>
      <c r="HU396" s="84"/>
      <c r="HV396" s="84"/>
      <c r="HW396" s="84"/>
      <c r="HX396" s="84"/>
      <c r="HY396" s="84"/>
      <c r="HZ396" s="84"/>
      <c r="IA396" s="84"/>
      <c r="IB396" s="84"/>
      <c r="IC396" s="84"/>
      <c r="ID396" s="84"/>
      <c r="IE396" s="84"/>
      <c r="IF396" s="84"/>
      <c r="IG396" s="84"/>
      <c r="IH396" s="84"/>
      <c r="II396" s="84"/>
      <c r="IJ396" s="84"/>
      <c r="IK396" s="84"/>
      <c r="IL396" s="84"/>
      <c r="IM396" s="84"/>
      <c r="IN396" s="84"/>
      <c r="IO396" s="84"/>
      <c r="IP396" s="84"/>
      <c r="IQ396" s="84"/>
      <c r="IR396" s="84"/>
      <c r="IS396" s="84"/>
      <c r="IT396" s="84"/>
      <c r="IU396" s="84"/>
      <c r="IV396" s="84"/>
    </row>
    <row r="397" spans="201:256" s="79" customFormat="1" ht="12.75">
      <c r="GS397" s="84"/>
      <c r="GT397" s="84"/>
      <c r="GU397" s="84"/>
      <c r="GV397" s="84"/>
      <c r="GW397" s="84"/>
      <c r="GX397" s="84"/>
      <c r="GY397" s="84"/>
      <c r="GZ397" s="84"/>
      <c r="HA397" s="84"/>
      <c r="HB397" s="84"/>
      <c r="HC397" s="84"/>
      <c r="HD397" s="84"/>
      <c r="HE397" s="84"/>
      <c r="HF397" s="84"/>
      <c r="HG397" s="84"/>
      <c r="HH397" s="84"/>
      <c r="HI397" s="84"/>
      <c r="HJ397" s="84"/>
      <c r="HK397" s="84"/>
      <c r="HL397" s="84"/>
      <c r="HM397" s="84"/>
      <c r="HN397" s="84"/>
      <c r="HO397" s="84"/>
      <c r="HP397" s="84"/>
      <c r="HQ397" s="84"/>
      <c r="HR397" s="84"/>
      <c r="HS397" s="84"/>
      <c r="HT397" s="84"/>
      <c r="HU397" s="84"/>
      <c r="HV397" s="84"/>
      <c r="HW397" s="84"/>
      <c r="HX397" s="84"/>
      <c r="HY397" s="84"/>
      <c r="HZ397" s="84"/>
      <c r="IA397" s="84"/>
      <c r="IB397" s="84"/>
      <c r="IC397" s="84"/>
      <c r="ID397" s="84"/>
      <c r="IE397" s="84"/>
      <c r="IF397" s="84"/>
      <c r="IG397" s="84"/>
      <c r="IH397" s="84"/>
      <c r="II397" s="84"/>
      <c r="IJ397" s="84"/>
      <c r="IK397" s="84"/>
      <c r="IL397" s="84"/>
      <c r="IM397" s="84"/>
      <c r="IN397" s="84"/>
      <c r="IO397" s="84"/>
      <c r="IP397" s="84"/>
      <c r="IQ397" s="84"/>
      <c r="IR397" s="84"/>
      <c r="IS397" s="84"/>
      <c r="IT397" s="84"/>
      <c r="IU397" s="84"/>
      <c r="IV397" s="84"/>
    </row>
    <row r="398" spans="201:256" s="79" customFormat="1" ht="12.75">
      <c r="GS398" s="84"/>
      <c r="GT398" s="84"/>
      <c r="GU398" s="84"/>
      <c r="GV398" s="84"/>
      <c r="GW398" s="84"/>
      <c r="GX398" s="84"/>
      <c r="GY398" s="84"/>
      <c r="GZ398" s="84"/>
      <c r="HA398" s="84"/>
      <c r="HB398" s="84"/>
      <c r="HC398" s="84"/>
      <c r="HD398" s="84"/>
      <c r="HE398" s="84"/>
      <c r="HF398" s="84"/>
      <c r="HG398" s="84"/>
      <c r="HH398" s="84"/>
      <c r="HI398" s="84"/>
      <c r="HJ398" s="84"/>
      <c r="HK398" s="84"/>
      <c r="HL398" s="84"/>
      <c r="HM398" s="84"/>
      <c r="HN398" s="84"/>
      <c r="HO398" s="84"/>
      <c r="HP398" s="84"/>
      <c r="HQ398" s="84"/>
      <c r="HR398" s="84"/>
      <c r="HS398" s="84"/>
      <c r="HT398" s="84"/>
      <c r="HU398" s="84"/>
      <c r="HV398" s="84"/>
      <c r="HW398" s="84"/>
      <c r="HX398" s="84"/>
      <c r="HY398" s="84"/>
      <c r="HZ398" s="84"/>
      <c r="IA398" s="84"/>
      <c r="IB398" s="84"/>
      <c r="IC398" s="84"/>
      <c r="ID398" s="84"/>
      <c r="IE398" s="84"/>
      <c r="IF398" s="84"/>
      <c r="IG398" s="84"/>
      <c r="IH398" s="84"/>
      <c r="II398" s="84"/>
      <c r="IJ398" s="84"/>
      <c r="IK398" s="84"/>
      <c r="IL398" s="84"/>
      <c r="IM398" s="84"/>
      <c r="IN398" s="84"/>
      <c r="IO398" s="84"/>
      <c r="IP398" s="84"/>
      <c r="IQ398" s="84"/>
      <c r="IR398" s="84"/>
      <c r="IS398" s="84"/>
      <c r="IT398" s="84"/>
      <c r="IU398" s="84"/>
      <c r="IV398" s="84"/>
    </row>
    <row r="399" spans="201:256" s="79" customFormat="1" ht="12.75">
      <c r="GS399" s="84"/>
      <c r="GT399" s="84"/>
      <c r="GU399" s="84"/>
      <c r="GV399" s="84"/>
      <c r="GW399" s="84"/>
      <c r="GX399" s="84"/>
      <c r="GY399" s="84"/>
      <c r="GZ399" s="84"/>
      <c r="HA399" s="84"/>
      <c r="HB399" s="84"/>
      <c r="HC399" s="84"/>
      <c r="HD399" s="84"/>
      <c r="HE399" s="84"/>
      <c r="HF399" s="84"/>
      <c r="HG399" s="84"/>
      <c r="HH399" s="84"/>
      <c r="HI399" s="84"/>
      <c r="HJ399" s="84"/>
      <c r="HK399" s="84"/>
      <c r="HL399" s="84"/>
      <c r="HM399" s="84"/>
      <c r="HN399" s="84"/>
      <c r="HO399" s="84"/>
      <c r="HP399" s="84"/>
      <c r="HQ399" s="84"/>
      <c r="HR399" s="84"/>
      <c r="HS399" s="84"/>
      <c r="HT399" s="84"/>
      <c r="HU399" s="84"/>
      <c r="HV399" s="84"/>
      <c r="HW399" s="84"/>
      <c r="HX399" s="84"/>
      <c r="HY399" s="84"/>
      <c r="HZ399" s="84"/>
      <c r="IA399" s="84"/>
      <c r="IB399" s="84"/>
      <c r="IC399" s="84"/>
      <c r="ID399" s="84"/>
      <c r="IE399" s="84"/>
      <c r="IF399" s="84"/>
      <c r="IG399" s="84"/>
      <c r="IH399" s="84"/>
      <c r="II399" s="84"/>
      <c r="IJ399" s="84"/>
      <c r="IK399" s="84"/>
      <c r="IL399" s="84"/>
      <c r="IM399" s="84"/>
      <c r="IN399" s="84"/>
      <c r="IO399" s="84"/>
      <c r="IP399" s="84"/>
      <c r="IQ399" s="84"/>
      <c r="IR399" s="84"/>
      <c r="IS399" s="84"/>
      <c r="IT399" s="84"/>
      <c r="IU399" s="84"/>
      <c r="IV399" s="84"/>
    </row>
    <row r="400" spans="201:256" s="79" customFormat="1" ht="12.75">
      <c r="GS400" s="84"/>
      <c r="GT400" s="84"/>
      <c r="GU400" s="84"/>
      <c r="GV400" s="84"/>
      <c r="GW400" s="84"/>
      <c r="GX400" s="84"/>
      <c r="GY400" s="84"/>
      <c r="GZ400" s="84"/>
      <c r="HA400" s="84"/>
      <c r="HB400" s="84"/>
      <c r="HC400" s="84"/>
      <c r="HD400" s="84"/>
      <c r="HE400" s="84"/>
      <c r="HF400" s="84"/>
      <c r="HG400" s="84"/>
      <c r="HH400" s="84"/>
      <c r="HI400" s="84"/>
      <c r="HJ400" s="84"/>
      <c r="HK400" s="84"/>
      <c r="HL400" s="84"/>
      <c r="HM400" s="84"/>
      <c r="HN400" s="84"/>
      <c r="HO400" s="84"/>
      <c r="HP400" s="84"/>
      <c r="HQ400" s="84"/>
      <c r="HR400" s="84"/>
      <c r="HS400" s="84"/>
      <c r="HT400" s="84"/>
      <c r="HU400" s="84"/>
      <c r="HV400" s="84"/>
      <c r="HW400" s="84"/>
      <c r="HX400" s="84"/>
      <c r="HY400" s="84"/>
      <c r="HZ400" s="84"/>
      <c r="IA400" s="84"/>
      <c r="IB400" s="84"/>
      <c r="IC400" s="84"/>
      <c r="ID400" s="84"/>
      <c r="IE400" s="84"/>
      <c r="IF400" s="84"/>
      <c r="IG400" s="84"/>
      <c r="IH400" s="84"/>
      <c r="II400" s="84"/>
      <c r="IJ400" s="84"/>
      <c r="IK400" s="84"/>
      <c r="IL400" s="84"/>
      <c r="IM400" s="84"/>
      <c r="IN400" s="84"/>
      <c r="IO400" s="84"/>
      <c r="IP400" s="84"/>
      <c r="IQ400" s="84"/>
      <c r="IR400" s="84"/>
      <c r="IS400" s="84"/>
      <c r="IT400" s="84"/>
      <c r="IU400" s="84"/>
      <c r="IV400" s="84"/>
    </row>
    <row r="401" spans="201:256" s="79" customFormat="1" ht="12.75">
      <c r="GS401" s="84"/>
      <c r="GT401" s="84"/>
      <c r="GU401" s="84"/>
      <c r="GV401" s="84"/>
      <c r="GW401" s="84"/>
      <c r="GX401" s="84"/>
      <c r="GY401" s="84"/>
      <c r="GZ401" s="84"/>
      <c r="HA401" s="84"/>
      <c r="HB401" s="84"/>
      <c r="HC401" s="84"/>
      <c r="HD401" s="84"/>
      <c r="HE401" s="84"/>
      <c r="HF401" s="84"/>
      <c r="HG401" s="84"/>
      <c r="HH401" s="84"/>
      <c r="HI401" s="84"/>
      <c r="HJ401" s="84"/>
      <c r="HK401" s="84"/>
      <c r="HL401" s="84"/>
      <c r="HM401" s="84"/>
      <c r="HN401" s="84"/>
      <c r="HO401" s="84"/>
      <c r="HP401" s="84"/>
      <c r="HQ401" s="84"/>
      <c r="HR401" s="84"/>
      <c r="HS401" s="84"/>
      <c r="HT401" s="84"/>
      <c r="HU401" s="84"/>
      <c r="HV401" s="84"/>
      <c r="HW401" s="84"/>
      <c r="HX401" s="84"/>
      <c r="HY401" s="84"/>
      <c r="HZ401" s="84"/>
      <c r="IA401" s="84"/>
      <c r="IB401" s="84"/>
      <c r="IC401" s="84"/>
      <c r="ID401" s="84"/>
      <c r="IE401" s="84"/>
      <c r="IF401" s="84"/>
      <c r="IG401" s="84"/>
      <c r="IH401" s="84"/>
      <c r="II401" s="84"/>
      <c r="IJ401" s="84"/>
      <c r="IK401" s="84"/>
      <c r="IL401" s="84"/>
      <c r="IM401" s="84"/>
      <c r="IN401" s="84"/>
      <c r="IO401" s="84"/>
      <c r="IP401" s="84"/>
      <c r="IQ401" s="84"/>
      <c r="IR401" s="84"/>
      <c r="IS401" s="84"/>
      <c r="IT401" s="84"/>
      <c r="IU401" s="84"/>
      <c r="IV401" s="84"/>
    </row>
    <row r="402" spans="201:256" s="79" customFormat="1" ht="12.75">
      <c r="GS402" s="84"/>
      <c r="GT402" s="84"/>
      <c r="GU402" s="84"/>
      <c r="GV402" s="84"/>
      <c r="GW402" s="84"/>
      <c r="GX402" s="84"/>
      <c r="GY402" s="84"/>
      <c r="GZ402" s="84"/>
      <c r="HA402" s="84"/>
      <c r="HB402" s="84"/>
      <c r="HC402" s="84"/>
      <c r="HD402" s="84"/>
      <c r="HE402" s="84"/>
      <c r="HF402" s="84"/>
      <c r="HG402" s="84"/>
      <c r="HH402" s="84"/>
      <c r="HI402" s="84"/>
      <c r="HJ402" s="84"/>
      <c r="HK402" s="84"/>
      <c r="HL402" s="84"/>
      <c r="HM402" s="84"/>
      <c r="HN402" s="84"/>
      <c r="HO402" s="84"/>
      <c r="HP402" s="84"/>
      <c r="HQ402" s="84"/>
      <c r="HR402" s="84"/>
      <c r="HS402" s="84"/>
      <c r="HT402" s="84"/>
      <c r="HU402" s="84"/>
      <c r="HV402" s="84"/>
      <c r="HW402" s="84"/>
      <c r="HX402" s="84"/>
      <c r="HY402" s="84"/>
      <c r="HZ402" s="84"/>
      <c r="IA402" s="84"/>
      <c r="IB402" s="84"/>
      <c r="IC402" s="84"/>
      <c r="ID402" s="84"/>
      <c r="IE402" s="84"/>
      <c r="IF402" s="84"/>
      <c r="IG402" s="84"/>
      <c r="IH402" s="84"/>
      <c r="II402" s="84"/>
      <c r="IJ402" s="84"/>
      <c r="IK402" s="84"/>
      <c r="IL402" s="84"/>
      <c r="IM402" s="84"/>
      <c r="IN402" s="84"/>
      <c r="IO402" s="84"/>
      <c r="IP402" s="84"/>
      <c r="IQ402" s="84"/>
      <c r="IR402" s="84"/>
      <c r="IS402" s="84"/>
      <c r="IT402" s="84"/>
      <c r="IU402" s="84"/>
      <c r="IV402" s="84"/>
    </row>
    <row r="403" spans="201:256" s="79" customFormat="1" ht="12.75">
      <c r="GS403" s="84"/>
      <c r="GT403" s="84"/>
      <c r="GU403" s="84"/>
      <c r="GV403" s="84"/>
      <c r="GW403" s="84"/>
      <c r="GX403" s="84"/>
      <c r="GY403" s="84"/>
      <c r="GZ403" s="84"/>
      <c r="HA403" s="84"/>
      <c r="HB403" s="84"/>
      <c r="HC403" s="84"/>
      <c r="HD403" s="84"/>
      <c r="HE403" s="84"/>
      <c r="HF403" s="84"/>
      <c r="HG403" s="84"/>
      <c r="HH403" s="84"/>
      <c r="HI403" s="84"/>
      <c r="HJ403" s="84"/>
      <c r="HK403" s="84"/>
      <c r="HL403" s="84"/>
      <c r="HM403" s="84"/>
      <c r="HN403" s="84"/>
      <c r="HO403" s="84"/>
      <c r="HP403" s="84"/>
      <c r="HQ403" s="84"/>
      <c r="HR403" s="84"/>
      <c r="HS403" s="84"/>
      <c r="HT403" s="84"/>
      <c r="HU403" s="84"/>
      <c r="HV403" s="84"/>
      <c r="HW403" s="84"/>
      <c r="HX403" s="84"/>
      <c r="HY403" s="84"/>
      <c r="HZ403" s="84"/>
      <c r="IA403" s="84"/>
      <c r="IB403" s="84"/>
      <c r="IC403" s="84"/>
      <c r="ID403" s="84"/>
      <c r="IE403" s="84"/>
      <c r="IF403" s="84"/>
      <c r="IG403" s="84"/>
      <c r="IH403" s="84"/>
      <c r="II403" s="84"/>
      <c r="IJ403" s="84"/>
      <c r="IK403" s="84"/>
      <c r="IL403" s="84"/>
      <c r="IM403" s="84"/>
      <c r="IN403" s="84"/>
      <c r="IO403" s="84"/>
      <c r="IP403" s="84"/>
      <c r="IQ403" s="84"/>
      <c r="IR403" s="84"/>
      <c r="IS403" s="84"/>
      <c r="IT403" s="84"/>
      <c r="IU403" s="84"/>
      <c r="IV403" s="84"/>
    </row>
    <row r="404" spans="201:256" s="79" customFormat="1" ht="12.75">
      <c r="GS404" s="84"/>
      <c r="GT404" s="84"/>
      <c r="GU404" s="84"/>
      <c r="GV404" s="84"/>
      <c r="GW404" s="84"/>
      <c r="GX404" s="84"/>
      <c r="GY404" s="84"/>
      <c r="GZ404" s="84"/>
      <c r="HA404" s="84"/>
      <c r="HB404" s="84"/>
      <c r="HC404" s="84"/>
      <c r="HD404" s="84"/>
      <c r="HE404" s="84"/>
      <c r="HF404" s="84"/>
      <c r="HG404" s="84"/>
      <c r="HH404" s="84"/>
      <c r="HI404" s="84"/>
      <c r="HJ404" s="84"/>
      <c r="HK404" s="84"/>
      <c r="HL404" s="84"/>
      <c r="HM404" s="84"/>
      <c r="HN404" s="84"/>
      <c r="HO404" s="84"/>
      <c r="HP404" s="84"/>
      <c r="HQ404" s="84"/>
      <c r="HR404" s="84"/>
      <c r="HS404" s="84"/>
      <c r="HT404" s="84"/>
      <c r="HU404" s="84"/>
      <c r="HV404" s="84"/>
      <c r="HW404" s="84"/>
      <c r="HX404" s="84"/>
      <c r="HY404" s="84"/>
      <c r="HZ404" s="84"/>
      <c r="IA404" s="84"/>
      <c r="IB404" s="84"/>
      <c r="IC404" s="84"/>
      <c r="ID404" s="84"/>
      <c r="IE404" s="84"/>
      <c r="IF404" s="84"/>
      <c r="IG404" s="84"/>
      <c r="IH404" s="84"/>
      <c r="II404" s="84"/>
      <c r="IJ404" s="84"/>
      <c r="IK404" s="84"/>
      <c r="IL404" s="84"/>
      <c r="IM404" s="84"/>
      <c r="IN404" s="84"/>
      <c r="IO404" s="84"/>
      <c r="IP404" s="84"/>
      <c r="IQ404" s="84"/>
      <c r="IR404" s="84"/>
      <c r="IS404" s="84"/>
      <c r="IT404" s="84"/>
      <c r="IU404" s="84"/>
      <c r="IV404" s="84"/>
    </row>
    <row r="405" spans="201:256" s="79" customFormat="1" ht="12.75">
      <c r="GS405" s="84"/>
      <c r="GT405" s="84"/>
      <c r="GU405" s="84"/>
      <c r="GV405" s="84"/>
      <c r="GW405" s="84"/>
      <c r="GX405" s="84"/>
      <c r="GY405" s="84"/>
      <c r="GZ405" s="84"/>
      <c r="HA405" s="84"/>
      <c r="HB405" s="84"/>
      <c r="HC405" s="84"/>
      <c r="HD405" s="84"/>
      <c r="HE405" s="84"/>
      <c r="HF405" s="84"/>
      <c r="HG405" s="84"/>
      <c r="HH405" s="84"/>
      <c r="HI405" s="84"/>
      <c r="HJ405" s="84"/>
      <c r="HK405" s="84"/>
      <c r="HL405" s="84"/>
      <c r="HM405" s="84"/>
      <c r="HN405" s="84"/>
      <c r="HO405" s="84"/>
      <c r="HP405" s="84"/>
      <c r="HQ405" s="84"/>
      <c r="HR405" s="84"/>
      <c r="HS405" s="84"/>
      <c r="HT405" s="84"/>
      <c r="HU405" s="84"/>
      <c r="HV405" s="84"/>
      <c r="HW405" s="84"/>
      <c r="HX405" s="84"/>
      <c r="HY405" s="84"/>
      <c r="HZ405" s="84"/>
      <c r="IA405" s="84"/>
      <c r="IB405" s="84"/>
      <c r="IC405" s="84"/>
      <c r="ID405" s="84"/>
      <c r="IE405" s="84"/>
      <c r="IF405" s="84"/>
      <c r="IG405" s="84"/>
      <c r="IH405" s="84"/>
      <c r="II405" s="84"/>
      <c r="IJ405" s="84"/>
      <c r="IK405" s="84"/>
      <c r="IL405" s="84"/>
      <c r="IM405" s="84"/>
      <c r="IN405" s="84"/>
      <c r="IO405" s="84"/>
      <c r="IP405" s="84"/>
      <c r="IQ405" s="84"/>
      <c r="IR405" s="84"/>
      <c r="IS405" s="84"/>
      <c r="IT405" s="84"/>
      <c r="IU405" s="84"/>
      <c r="IV405" s="84"/>
    </row>
    <row r="406" spans="201:256" s="79" customFormat="1" ht="12.75">
      <c r="GS406" s="84"/>
      <c r="GT406" s="84"/>
      <c r="GU406" s="84"/>
      <c r="GV406" s="84"/>
      <c r="GW406" s="84"/>
      <c r="GX406" s="84"/>
      <c r="GY406" s="84"/>
      <c r="GZ406" s="84"/>
      <c r="HA406" s="84"/>
      <c r="HB406" s="84"/>
      <c r="HC406" s="84"/>
      <c r="HD406" s="84"/>
      <c r="HE406" s="84"/>
      <c r="HF406" s="84"/>
      <c r="HG406" s="84"/>
      <c r="HH406" s="84"/>
      <c r="HI406" s="84"/>
      <c r="HJ406" s="84"/>
      <c r="HK406" s="84"/>
      <c r="HL406" s="84"/>
      <c r="HM406" s="84"/>
      <c r="HN406" s="84"/>
      <c r="HO406" s="84"/>
      <c r="HP406" s="84"/>
      <c r="HQ406" s="84"/>
      <c r="HR406" s="84"/>
      <c r="HS406" s="84"/>
      <c r="HT406" s="84"/>
      <c r="HU406" s="84"/>
      <c r="HV406" s="84"/>
      <c r="HW406" s="84"/>
      <c r="HX406" s="84"/>
      <c r="HY406" s="84"/>
      <c r="HZ406" s="84"/>
      <c r="IA406" s="84"/>
      <c r="IB406" s="84"/>
      <c r="IC406" s="84"/>
      <c r="ID406" s="84"/>
      <c r="IE406" s="84"/>
      <c r="IF406" s="84"/>
      <c r="IG406" s="84"/>
      <c r="IH406" s="84"/>
      <c r="II406" s="84"/>
      <c r="IJ406" s="84"/>
      <c r="IK406" s="84"/>
      <c r="IL406" s="84"/>
      <c r="IM406" s="84"/>
      <c r="IN406" s="84"/>
      <c r="IO406" s="84"/>
      <c r="IP406" s="84"/>
      <c r="IQ406" s="84"/>
      <c r="IR406" s="84"/>
      <c r="IS406" s="84"/>
      <c r="IT406" s="84"/>
      <c r="IU406" s="84"/>
      <c r="IV406" s="84"/>
    </row>
    <row r="407" spans="201:256" s="79" customFormat="1" ht="12.75">
      <c r="GS407" s="84"/>
      <c r="GT407" s="84"/>
      <c r="GU407" s="84"/>
      <c r="GV407" s="84"/>
      <c r="GW407" s="84"/>
      <c r="GX407" s="84"/>
      <c r="GY407" s="84"/>
      <c r="GZ407" s="84"/>
      <c r="HA407" s="84"/>
      <c r="HB407" s="84"/>
      <c r="HC407" s="84"/>
      <c r="HD407" s="84"/>
      <c r="HE407" s="84"/>
      <c r="HF407" s="84"/>
      <c r="HG407" s="84"/>
      <c r="HH407" s="84"/>
      <c r="HI407" s="84"/>
      <c r="HJ407" s="84"/>
      <c r="HK407" s="84"/>
      <c r="HL407" s="84"/>
      <c r="HM407" s="84"/>
      <c r="HN407" s="84"/>
      <c r="HO407" s="84"/>
      <c r="HP407" s="84"/>
      <c r="HQ407" s="84"/>
      <c r="HR407" s="84"/>
      <c r="HS407" s="84"/>
      <c r="HT407" s="84"/>
      <c r="HU407" s="84"/>
      <c r="HV407" s="84"/>
      <c r="HW407" s="84"/>
      <c r="HX407" s="84"/>
      <c r="HY407" s="84"/>
      <c r="HZ407" s="84"/>
      <c r="IA407" s="84"/>
      <c r="IB407" s="84"/>
      <c r="IC407" s="84"/>
      <c r="ID407" s="84"/>
      <c r="IE407" s="84"/>
      <c r="IF407" s="84"/>
      <c r="IG407" s="84"/>
      <c r="IH407" s="84"/>
      <c r="II407" s="84"/>
      <c r="IJ407" s="84"/>
      <c r="IK407" s="84"/>
      <c r="IL407" s="84"/>
      <c r="IM407" s="84"/>
      <c r="IN407" s="84"/>
      <c r="IO407" s="84"/>
      <c r="IP407" s="84"/>
      <c r="IQ407" s="84"/>
      <c r="IR407" s="84"/>
      <c r="IS407" s="84"/>
      <c r="IT407" s="84"/>
      <c r="IU407" s="84"/>
      <c r="IV407" s="84"/>
    </row>
    <row r="408" spans="201:256" s="79" customFormat="1" ht="12.75">
      <c r="GS408" s="84"/>
      <c r="GT408" s="84"/>
      <c r="GU408" s="84"/>
      <c r="GV408" s="84"/>
      <c r="GW408" s="84"/>
      <c r="GX408" s="84"/>
      <c r="GY408" s="84"/>
      <c r="GZ408" s="84"/>
      <c r="HA408" s="84"/>
      <c r="HB408" s="84"/>
      <c r="HC408" s="84"/>
      <c r="HD408" s="84"/>
      <c r="HE408" s="84"/>
      <c r="HF408" s="84"/>
      <c r="HG408" s="84"/>
      <c r="HH408" s="84"/>
      <c r="HI408" s="84"/>
      <c r="HJ408" s="84"/>
      <c r="HK408" s="84"/>
      <c r="HL408" s="84"/>
      <c r="HM408" s="84"/>
      <c r="HN408" s="84"/>
      <c r="HO408" s="84"/>
      <c r="HP408" s="84"/>
      <c r="HQ408" s="84"/>
      <c r="HR408" s="84"/>
      <c r="HS408" s="84"/>
      <c r="HT408" s="84"/>
      <c r="HU408" s="84"/>
      <c r="HV408" s="84"/>
      <c r="HW408" s="84"/>
      <c r="HX408" s="84"/>
      <c r="HY408" s="84"/>
      <c r="HZ408" s="84"/>
      <c r="IA408" s="84"/>
      <c r="IB408" s="84"/>
      <c r="IC408" s="84"/>
      <c r="ID408" s="84"/>
      <c r="IE408" s="84"/>
      <c r="IF408" s="84"/>
      <c r="IG408" s="84"/>
      <c r="IH408" s="84"/>
      <c r="II408" s="84"/>
      <c r="IJ408" s="84"/>
      <c r="IK408" s="84"/>
      <c r="IL408" s="84"/>
      <c r="IM408" s="84"/>
      <c r="IN408" s="84"/>
      <c r="IO408" s="84"/>
      <c r="IP408" s="84"/>
      <c r="IQ408" s="84"/>
      <c r="IR408" s="84"/>
      <c r="IS408" s="84"/>
      <c r="IT408" s="84"/>
      <c r="IU408" s="84"/>
      <c r="IV408" s="84"/>
    </row>
    <row r="409" spans="201:256" s="79" customFormat="1" ht="12.75">
      <c r="GS409" s="84"/>
      <c r="GT409" s="84"/>
      <c r="GU409" s="84"/>
      <c r="GV409" s="84"/>
      <c r="GW409" s="84"/>
      <c r="GX409" s="84"/>
      <c r="GY409" s="84"/>
      <c r="GZ409" s="84"/>
      <c r="HA409" s="84"/>
      <c r="HB409" s="84"/>
      <c r="HC409" s="84"/>
      <c r="HD409" s="84"/>
      <c r="HE409" s="84"/>
      <c r="HF409" s="84"/>
      <c r="HG409" s="84"/>
      <c r="HH409" s="84"/>
      <c r="HI409" s="84"/>
      <c r="HJ409" s="84"/>
      <c r="HK409" s="84"/>
      <c r="HL409" s="84"/>
      <c r="HM409" s="84"/>
      <c r="HN409" s="84"/>
      <c r="HO409" s="84"/>
      <c r="HP409" s="84"/>
      <c r="HQ409" s="84"/>
      <c r="HR409" s="84"/>
      <c r="HS409" s="84"/>
      <c r="HT409" s="84"/>
      <c r="HU409" s="84"/>
      <c r="HV409" s="84"/>
      <c r="HW409" s="84"/>
      <c r="HX409" s="84"/>
      <c r="HY409" s="84"/>
      <c r="HZ409" s="84"/>
      <c r="IA409" s="84"/>
      <c r="IB409" s="84"/>
      <c r="IC409" s="84"/>
      <c r="ID409" s="84"/>
      <c r="IE409" s="84"/>
      <c r="IF409" s="84"/>
      <c r="IG409" s="84"/>
      <c r="IH409" s="84"/>
      <c r="II409" s="84"/>
      <c r="IJ409" s="84"/>
      <c r="IK409" s="84"/>
      <c r="IL409" s="84"/>
      <c r="IM409" s="84"/>
      <c r="IN409" s="84"/>
      <c r="IO409" s="84"/>
      <c r="IP409" s="84"/>
      <c r="IQ409" s="84"/>
      <c r="IR409" s="84"/>
      <c r="IS409" s="84"/>
      <c r="IT409" s="84"/>
      <c r="IU409" s="84"/>
      <c r="IV409" s="84"/>
    </row>
    <row r="410" spans="201:256" s="79" customFormat="1" ht="12.75">
      <c r="GS410" s="84"/>
      <c r="GT410" s="84"/>
      <c r="GU410" s="84"/>
      <c r="GV410" s="84"/>
      <c r="GW410" s="84"/>
      <c r="GX410" s="84"/>
      <c r="GY410" s="84"/>
      <c r="GZ410" s="84"/>
      <c r="HA410" s="84"/>
      <c r="HB410" s="84"/>
      <c r="HC410" s="84"/>
      <c r="HD410" s="84"/>
      <c r="HE410" s="84"/>
      <c r="HF410" s="84"/>
      <c r="HG410" s="84"/>
      <c r="HH410" s="84"/>
      <c r="HI410" s="84"/>
      <c r="HJ410" s="84"/>
      <c r="HK410" s="84"/>
      <c r="HL410" s="84"/>
      <c r="HM410" s="84"/>
      <c r="HN410" s="84"/>
      <c r="HO410" s="84"/>
      <c r="HP410" s="84"/>
      <c r="HQ410" s="84"/>
      <c r="HR410" s="84"/>
      <c r="HS410" s="84"/>
      <c r="HT410" s="84"/>
      <c r="HU410" s="84"/>
      <c r="HV410" s="84"/>
      <c r="HW410" s="84"/>
      <c r="HX410" s="84"/>
      <c r="HY410" s="84"/>
      <c r="HZ410" s="84"/>
      <c r="IA410" s="84"/>
      <c r="IB410" s="84"/>
      <c r="IC410" s="84"/>
      <c r="ID410" s="84"/>
      <c r="IE410" s="84"/>
      <c r="IF410" s="84"/>
      <c r="IG410" s="84"/>
      <c r="IH410" s="84"/>
      <c r="II410" s="84"/>
      <c r="IJ410" s="84"/>
      <c r="IK410" s="84"/>
      <c r="IL410" s="84"/>
      <c r="IM410" s="84"/>
      <c r="IN410" s="84"/>
      <c r="IO410" s="84"/>
      <c r="IP410" s="84"/>
      <c r="IQ410" s="84"/>
      <c r="IR410" s="84"/>
      <c r="IS410" s="84"/>
      <c r="IT410" s="84"/>
      <c r="IU410" s="84"/>
      <c r="IV410" s="84"/>
    </row>
    <row r="411" spans="201:256" s="79" customFormat="1" ht="12.75">
      <c r="GS411" s="84"/>
      <c r="GT411" s="84"/>
      <c r="GU411" s="84"/>
      <c r="GV411" s="84"/>
      <c r="GW411" s="84"/>
      <c r="GX411" s="84"/>
      <c r="GY411" s="84"/>
      <c r="GZ411" s="84"/>
      <c r="HA411" s="84"/>
      <c r="HB411" s="84"/>
      <c r="HC411" s="84"/>
      <c r="HD411" s="84"/>
      <c r="HE411" s="84"/>
      <c r="HF411" s="84"/>
      <c r="HG411" s="84"/>
      <c r="HH411" s="84"/>
      <c r="HI411" s="84"/>
      <c r="HJ411" s="84"/>
      <c r="HK411" s="84"/>
      <c r="HL411" s="84"/>
      <c r="HM411" s="84"/>
      <c r="HN411" s="84"/>
      <c r="HO411" s="84"/>
      <c r="HP411" s="84"/>
      <c r="HQ411" s="84"/>
      <c r="HR411" s="84"/>
      <c r="HS411" s="84"/>
      <c r="HT411" s="84"/>
      <c r="HU411" s="84"/>
      <c r="HV411" s="84"/>
      <c r="HW411" s="84"/>
      <c r="HX411" s="84"/>
      <c r="HY411" s="84"/>
      <c r="HZ411" s="84"/>
      <c r="IA411" s="84"/>
      <c r="IB411" s="84"/>
      <c r="IC411" s="84"/>
      <c r="ID411" s="84"/>
      <c r="IE411" s="84"/>
      <c r="IF411" s="84"/>
      <c r="IG411" s="84"/>
      <c r="IH411" s="84"/>
      <c r="II411" s="84"/>
      <c r="IJ411" s="84"/>
      <c r="IK411" s="84"/>
      <c r="IL411" s="84"/>
      <c r="IM411" s="84"/>
      <c r="IN411" s="84"/>
      <c r="IO411" s="84"/>
      <c r="IP411" s="84"/>
      <c r="IQ411" s="84"/>
      <c r="IR411" s="84"/>
      <c r="IS411" s="84"/>
      <c r="IT411" s="84"/>
      <c r="IU411" s="84"/>
      <c r="IV411" s="84"/>
    </row>
    <row r="412" spans="201:256" s="79" customFormat="1" ht="12.75">
      <c r="GS412" s="84"/>
      <c r="GT412" s="84"/>
      <c r="GU412" s="84"/>
      <c r="GV412" s="84"/>
      <c r="GW412" s="84"/>
      <c r="GX412" s="84"/>
      <c r="GY412" s="84"/>
      <c r="GZ412" s="84"/>
      <c r="HA412" s="84"/>
      <c r="HB412" s="84"/>
      <c r="HC412" s="84"/>
      <c r="HD412" s="84"/>
      <c r="HE412" s="84"/>
      <c r="HF412" s="84"/>
      <c r="HG412" s="84"/>
      <c r="HH412" s="84"/>
      <c r="HI412" s="84"/>
      <c r="HJ412" s="84"/>
      <c r="HK412" s="84"/>
      <c r="HL412" s="84"/>
      <c r="HM412" s="84"/>
      <c r="HN412" s="84"/>
      <c r="HO412" s="84"/>
      <c r="HP412" s="84"/>
      <c r="HQ412" s="84"/>
      <c r="HR412" s="84"/>
      <c r="HS412" s="84"/>
      <c r="HT412" s="84"/>
      <c r="HU412" s="84"/>
      <c r="HV412" s="84"/>
      <c r="HW412" s="84"/>
      <c r="HX412" s="84"/>
      <c r="HY412" s="84"/>
      <c r="HZ412" s="84"/>
      <c r="IA412" s="84"/>
      <c r="IB412" s="84"/>
      <c r="IC412" s="84"/>
      <c r="ID412" s="84"/>
      <c r="IE412" s="84"/>
      <c r="IF412" s="84"/>
      <c r="IG412" s="84"/>
      <c r="IH412" s="84"/>
      <c r="II412" s="84"/>
      <c r="IJ412" s="84"/>
      <c r="IK412" s="84"/>
      <c r="IL412" s="84"/>
      <c r="IM412" s="84"/>
      <c r="IN412" s="84"/>
      <c r="IO412" s="84"/>
      <c r="IP412" s="84"/>
      <c r="IQ412" s="84"/>
      <c r="IR412" s="84"/>
      <c r="IS412" s="84"/>
      <c r="IT412" s="84"/>
      <c r="IU412" s="84"/>
      <c r="IV412" s="84"/>
    </row>
    <row r="413" spans="201:256" s="79" customFormat="1" ht="12.75">
      <c r="GS413" s="84"/>
      <c r="GT413" s="84"/>
      <c r="GU413" s="84"/>
      <c r="GV413" s="84"/>
      <c r="GW413" s="84"/>
      <c r="GX413" s="84"/>
      <c r="GY413" s="84"/>
      <c r="GZ413" s="84"/>
      <c r="HA413" s="84"/>
      <c r="HB413" s="84"/>
      <c r="HC413" s="84"/>
      <c r="HD413" s="84"/>
      <c r="HE413" s="84"/>
      <c r="HF413" s="84"/>
      <c r="HG413" s="84"/>
      <c r="HH413" s="84"/>
      <c r="HI413" s="84"/>
      <c r="HJ413" s="84"/>
      <c r="HK413" s="84"/>
      <c r="HL413" s="84"/>
      <c r="HM413" s="84"/>
      <c r="HN413" s="84"/>
      <c r="HO413" s="84"/>
      <c r="HP413" s="84"/>
      <c r="HQ413" s="84"/>
      <c r="HR413" s="84"/>
      <c r="HS413" s="84"/>
      <c r="HT413" s="84"/>
      <c r="HU413" s="84"/>
      <c r="HV413" s="84"/>
      <c r="HW413" s="84"/>
      <c r="HX413" s="84"/>
      <c r="HY413" s="84"/>
      <c r="HZ413" s="84"/>
      <c r="IA413" s="84"/>
      <c r="IB413" s="84"/>
      <c r="IC413" s="84"/>
      <c r="ID413" s="84"/>
      <c r="IE413" s="84"/>
      <c r="IF413" s="84"/>
      <c r="IG413" s="84"/>
      <c r="IH413" s="84"/>
      <c r="II413" s="84"/>
      <c r="IJ413" s="84"/>
      <c r="IK413" s="84"/>
      <c r="IL413" s="84"/>
      <c r="IM413" s="84"/>
      <c r="IN413" s="84"/>
      <c r="IO413" s="84"/>
      <c r="IP413" s="84"/>
      <c r="IQ413" s="84"/>
      <c r="IR413" s="84"/>
      <c r="IS413" s="84"/>
      <c r="IT413" s="84"/>
      <c r="IU413" s="84"/>
      <c r="IV413" s="84"/>
    </row>
    <row r="414" spans="201:256" s="79" customFormat="1" ht="12.75">
      <c r="GS414" s="84"/>
      <c r="GT414" s="84"/>
      <c r="GU414" s="84"/>
      <c r="GV414" s="84"/>
      <c r="GW414" s="84"/>
      <c r="GX414" s="84"/>
      <c r="GY414" s="84"/>
      <c r="GZ414" s="84"/>
      <c r="HA414" s="84"/>
      <c r="HB414" s="84"/>
      <c r="HC414" s="84"/>
      <c r="HD414" s="84"/>
      <c r="HE414" s="84"/>
      <c r="HF414" s="84"/>
      <c r="HG414" s="84"/>
      <c r="HH414" s="84"/>
      <c r="HI414" s="84"/>
      <c r="HJ414" s="84"/>
      <c r="HK414" s="84"/>
      <c r="HL414" s="84"/>
      <c r="HM414" s="84"/>
      <c r="HN414" s="84"/>
      <c r="HO414" s="84"/>
      <c r="HP414" s="84"/>
      <c r="HQ414" s="84"/>
      <c r="HR414" s="84"/>
      <c r="HS414" s="84"/>
      <c r="HT414" s="84"/>
      <c r="HU414" s="84"/>
      <c r="HV414" s="84"/>
      <c r="HW414" s="84"/>
      <c r="HX414" s="84"/>
      <c r="HY414" s="84"/>
      <c r="HZ414" s="84"/>
      <c r="IA414" s="84"/>
      <c r="IB414" s="84"/>
      <c r="IC414" s="84"/>
      <c r="ID414" s="84"/>
      <c r="IE414" s="84"/>
      <c r="IF414" s="84"/>
      <c r="IG414" s="84"/>
      <c r="IH414" s="84"/>
      <c r="II414" s="84"/>
      <c r="IJ414" s="84"/>
      <c r="IK414" s="84"/>
      <c r="IL414" s="84"/>
      <c r="IM414" s="84"/>
      <c r="IN414" s="84"/>
      <c r="IO414" s="84"/>
      <c r="IP414" s="84"/>
      <c r="IQ414" s="84"/>
      <c r="IR414" s="84"/>
      <c r="IS414" s="84"/>
      <c r="IT414" s="84"/>
      <c r="IU414" s="84"/>
      <c r="IV414" s="84"/>
    </row>
    <row r="415" spans="201:256" s="79" customFormat="1" ht="12.75">
      <c r="GS415" s="84"/>
      <c r="GT415" s="84"/>
      <c r="GU415" s="84"/>
      <c r="GV415" s="84"/>
      <c r="GW415" s="84"/>
      <c r="GX415" s="84"/>
      <c r="GY415" s="84"/>
      <c r="GZ415" s="84"/>
      <c r="HA415" s="84"/>
      <c r="HB415" s="84"/>
      <c r="HC415" s="84"/>
      <c r="HD415" s="84"/>
      <c r="HE415" s="84"/>
      <c r="HF415" s="84"/>
      <c r="HG415" s="84"/>
      <c r="HH415" s="84"/>
      <c r="HI415" s="84"/>
      <c r="HJ415" s="84"/>
      <c r="HK415" s="84"/>
      <c r="HL415" s="84"/>
      <c r="HM415" s="84"/>
      <c r="HN415" s="84"/>
      <c r="HO415" s="84"/>
      <c r="HP415" s="84"/>
      <c r="HQ415" s="84"/>
      <c r="HR415" s="84"/>
      <c r="HS415" s="84"/>
      <c r="HT415" s="84"/>
      <c r="HU415" s="84"/>
      <c r="HV415" s="84"/>
      <c r="HW415" s="84"/>
      <c r="HX415" s="84"/>
      <c r="HY415" s="84"/>
      <c r="HZ415" s="84"/>
      <c r="IA415" s="84"/>
      <c r="IB415" s="84"/>
      <c r="IC415" s="84"/>
      <c r="ID415" s="84"/>
      <c r="IE415" s="84"/>
      <c r="IF415" s="84"/>
      <c r="IG415" s="84"/>
      <c r="IH415" s="84"/>
      <c r="II415" s="84"/>
      <c r="IJ415" s="84"/>
      <c r="IK415" s="84"/>
      <c r="IL415" s="84"/>
      <c r="IM415" s="84"/>
      <c r="IN415" s="84"/>
      <c r="IO415" s="84"/>
      <c r="IP415" s="84"/>
      <c r="IQ415" s="84"/>
      <c r="IR415" s="84"/>
      <c r="IS415" s="84"/>
      <c r="IT415" s="84"/>
      <c r="IU415" s="84"/>
      <c r="IV415" s="84"/>
    </row>
    <row r="416" spans="201:256" s="79" customFormat="1" ht="12.75">
      <c r="GS416" s="84"/>
      <c r="GT416" s="84"/>
      <c r="GU416" s="84"/>
      <c r="GV416" s="84"/>
      <c r="GW416" s="84"/>
      <c r="GX416" s="84"/>
      <c r="GY416" s="84"/>
      <c r="GZ416" s="84"/>
      <c r="HA416" s="84"/>
      <c r="HB416" s="84"/>
      <c r="HC416" s="84"/>
      <c r="HD416" s="84"/>
      <c r="HE416" s="84"/>
      <c r="HF416" s="84"/>
      <c r="HG416" s="84"/>
      <c r="HH416" s="84"/>
      <c r="HI416" s="84"/>
      <c r="HJ416" s="84"/>
      <c r="HK416" s="84"/>
      <c r="HL416" s="84"/>
      <c r="HM416" s="84"/>
      <c r="HN416" s="84"/>
      <c r="HO416" s="84"/>
      <c r="HP416" s="84"/>
      <c r="HQ416" s="84"/>
      <c r="HR416" s="84"/>
      <c r="HS416" s="84"/>
      <c r="HT416" s="84"/>
      <c r="HU416" s="84"/>
      <c r="HV416" s="84"/>
      <c r="HW416" s="84"/>
      <c r="HX416" s="84"/>
      <c r="HY416" s="84"/>
      <c r="HZ416" s="84"/>
      <c r="IA416" s="84"/>
      <c r="IB416" s="84"/>
      <c r="IC416" s="84"/>
      <c r="ID416" s="84"/>
      <c r="IE416" s="84"/>
      <c r="IF416" s="84"/>
      <c r="IG416" s="84"/>
      <c r="IH416" s="84"/>
      <c r="II416" s="84"/>
      <c r="IJ416" s="84"/>
      <c r="IK416" s="84"/>
      <c r="IL416" s="84"/>
      <c r="IM416" s="84"/>
      <c r="IN416" s="84"/>
      <c r="IO416" s="84"/>
      <c r="IP416" s="84"/>
      <c r="IQ416" s="84"/>
      <c r="IR416" s="84"/>
      <c r="IS416" s="84"/>
      <c r="IT416" s="84"/>
      <c r="IU416" s="84"/>
      <c r="IV416" s="84"/>
    </row>
    <row r="417" spans="201:256" s="79" customFormat="1" ht="12.75">
      <c r="GS417" s="84"/>
      <c r="GT417" s="84"/>
      <c r="GU417" s="84"/>
      <c r="GV417" s="84"/>
      <c r="GW417" s="84"/>
      <c r="GX417" s="84"/>
      <c r="GY417" s="84"/>
      <c r="GZ417" s="84"/>
      <c r="HA417" s="84"/>
      <c r="HB417" s="84"/>
      <c r="HC417" s="84"/>
      <c r="HD417" s="84"/>
      <c r="HE417" s="84"/>
      <c r="HF417" s="84"/>
      <c r="HG417" s="84"/>
      <c r="HH417" s="84"/>
      <c r="HI417" s="84"/>
      <c r="HJ417" s="84"/>
      <c r="HK417" s="84"/>
      <c r="HL417" s="84"/>
      <c r="HM417" s="84"/>
      <c r="HN417" s="84"/>
      <c r="HO417" s="84"/>
      <c r="HP417" s="84"/>
      <c r="HQ417" s="84"/>
      <c r="HR417" s="84"/>
      <c r="HS417" s="84"/>
      <c r="HT417" s="84"/>
      <c r="HU417" s="84"/>
      <c r="HV417" s="84"/>
      <c r="HW417" s="84"/>
      <c r="HX417" s="84"/>
      <c r="HY417" s="84"/>
      <c r="HZ417" s="84"/>
      <c r="IA417" s="84"/>
      <c r="IB417" s="84"/>
      <c r="IC417" s="84"/>
      <c r="ID417" s="84"/>
      <c r="IE417" s="84"/>
      <c r="IF417" s="84"/>
      <c r="IG417" s="84"/>
      <c r="IH417" s="84"/>
      <c r="II417" s="84"/>
      <c r="IJ417" s="84"/>
      <c r="IK417" s="84"/>
      <c r="IL417" s="84"/>
      <c r="IM417" s="84"/>
      <c r="IN417" s="84"/>
      <c r="IO417" s="84"/>
      <c r="IP417" s="84"/>
      <c r="IQ417" s="84"/>
      <c r="IR417" s="84"/>
      <c r="IS417" s="84"/>
      <c r="IT417" s="84"/>
      <c r="IU417" s="84"/>
      <c r="IV417" s="84"/>
    </row>
    <row r="418" spans="201:256" s="79" customFormat="1" ht="12.75">
      <c r="GS418" s="84"/>
      <c r="GT418" s="84"/>
      <c r="GU418" s="84"/>
      <c r="GV418" s="84"/>
      <c r="GW418" s="84"/>
      <c r="GX418" s="84"/>
      <c r="GY418" s="84"/>
      <c r="GZ418" s="84"/>
      <c r="HA418" s="84"/>
      <c r="HB418" s="84"/>
      <c r="HC418" s="84"/>
      <c r="HD418" s="84"/>
      <c r="HE418" s="84"/>
      <c r="HF418" s="84"/>
      <c r="HG418" s="84"/>
      <c r="HH418" s="84"/>
      <c r="HI418" s="84"/>
      <c r="HJ418" s="84"/>
      <c r="HK418" s="84"/>
      <c r="HL418" s="84"/>
      <c r="HM418" s="84"/>
      <c r="HN418" s="84"/>
      <c r="HO418" s="84"/>
      <c r="HP418" s="84"/>
      <c r="HQ418" s="84"/>
      <c r="HR418" s="84"/>
      <c r="HS418" s="84"/>
      <c r="HT418" s="84"/>
      <c r="HU418" s="84"/>
      <c r="HV418" s="84"/>
      <c r="HW418" s="84"/>
      <c r="HX418" s="84"/>
      <c r="HY418" s="84"/>
      <c r="HZ418" s="84"/>
      <c r="IA418" s="84"/>
      <c r="IB418" s="84"/>
      <c r="IC418" s="84"/>
      <c r="ID418" s="84"/>
      <c r="IE418" s="84"/>
      <c r="IF418" s="84"/>
      <c r="IG418" s="84"/>
      <c r="IH418" s="84"/>
      <c r="II418" s="84"/>
      <c r="IJ418" s="84"/>
      <c r="IK418" s="84"/>
      <c r="IL418" s="84"/>
      <c r="IM418" s="84"/>
      <c r="IN418" s="84"/>
      <c r="IO418" s="84"/>
      <c r="IP418" s="84"/>
      <c r="IQ418" s="84"/>
      <c r="IR418" s="84"/>
      <c r="IS418" s="84"/>
      <c r="IT418" s="84"/>
      <c r="IU418" s="84"/>
      <c r="IV418" s="84"/>
    </row>
    <row r="419" spans="201:256" s="79" customFormat="1" ht="12.75">
      <c r="GS419" s="84"/>
      <c r="GT419" s="84"/>
      <c r="GU419" s="84"/>
      <c r="GV419" s="84"/>
      <c r="GW419" s="84"/>
      <c r="GX419" s="84"/>
      <c r="GY419" s="84"/>
      <c r="GZ419" s="84"/>
      <c r="HA419" s="84"/>
      <c r="HB419" s="84"/>
      <c r="HC419" s="84"/>
      <c r="HD419" s="84"/>
      <c r="HE419" s="84"/>
      <c r="HF419" s="84"/>
      <c r="HG419" s="84"/>
      <c r="HH419" s="84"/>
      <c r="HI419" s="84"/>
      <c r="HJ419" s="84"/>
      <c r="HK419" s="84"/>
      <c r="HL419" s="84"/>
      <c r="HM419" s="84"/>
      <c r="HN419" s="84"/>
      <c r="HO419" s="84"/>
      <c r="HP419" s="84"/>
      <c r="HQ419" s="84"/>
      <c r="HR419" s="84"/>
      <c r="HS419" s="84"/>
      <c r="HT419" s="84"/>
      <c r="HU419" s="84"/>
      <c r="HV419" s="84"/>
      <c r="HW419" s="84"/>
      <c r="HX419" s="84"/>
      <c r="HY419" s="84"/>
      <c r="HZ419" s="84"/>
      <c r="IA419" s="84"/>
      <c r="IB419" s="84"/>
      <c r="IC419" s="84"/>
      <c r="ID419" s="84"/>
      <c r="IE419" s="84"/>
      <c r="IF419" s="84"/>
      <c r="IG419" s="84"/>
      <c r="IH419" s="84"/>
      <c r="II419" s="84"/>
      <c r="IJ419" s="84"/>
      <c r="IK419" s="84"/>
      <c r="IL419" s="84"/>
      <c r="IM419" s="84"/>
      <c r="IN419" s="84"/>
      <c r="IO419" s="84"/>
      <c r="IP419" s="84"/>
      <c r="IQ419" s="84"/>
      <c r="IR419" s="84"/>
      <c r="IS419" s="84"/>
      <c r="IT419" s="84"/>
      <c r="IU419" s="84"/>
      <c r="IV419" s="84"/>
    </row>
    <row r="420" spans="201:256" s="79" customFormat="1" ht="12.75">
      <c r="GS420" s="84"/>
      <c r="GT420" s="84"/>
      <c r="GU420" s="84"/>
      <c r="GV420" s="84"/>
      <c r="GW420" s="84"/>
      <c r="GX420" s="84"/>
      <c r="GY420" s="84"/>
      <c r="GZ420" s="84"/>
      <c r="HA420" s="84"/>
      <c r="HB420" s="84"/>
      <c r="HC420" s="84"/>
      <c r="HD420" s="84"/>
      <c r="HE420" s="84"/>
      <c r="HF420" s="84"/>
      <c r="HG420" s="84"/>
      <c r="HH420" s="84"/>
      <c r="HI420" s="84"/>
      <c r="HJ420" s="84"/>
      <c r="HK420" s="84"/>
      <c r="HL420" s="84"/>
      <c r="HM420" s="84"/>
      <c r="HN420" s="84"/>
      <c r="HO420" s="84"/>
      <c r="HP420" s="84"/>
      <c r="HQ420" s="84"/>
      <c r="HR420" s="84"/>
      <c r="HS420" s="84"/>
      <c r="HT420" s="84"/>
      <c r="HU420" s="84"/>
      <c r="HV420" s="84"/>
      <c r="HW420" s="84"/>
      <c r="HX420" s="84"/>
      <c r="HY420" s="84"/>
      <c r="HZ420" s="84"/>
      <c r="IA420" s="84"/>
      <c r="IB420" s="84"/>
      <c r="IC420" s="84"/>
      <c r="ID420" s="84"/>
      <c r="IE420" s="84"/>
      <c r="IF420" s="84"/>
      <c r="IG420" s="84"/>
      <c r="IH420" s="84"/>
      <c r="II420" s="84"/>
      <c r="IJ420" s="84"/>
      <c r="IK420" s="84"/>
      <c r="IL420" s="84"/>
      <c r="IM420" s="84"/>
      <c r="IN420" s="84"/>
      <c r="IO420" s="84"/>
      <c r="IP420" s="84"/>
      <c r="IQ420" s="84"/>
      <c r="IR420" s="84"/>
      <c r="IS420" s="84"/>
      <c r="IT420" s="84"/>
      <c r="IU420" s="84"/>
      <c r="IV420" s="84"/>
    </row>
    <row r="421" spans="201:256" s="79" customFormat="1" ht="12.75">
      <c r="GS421" s="84"/>
      <c r="GT421" s="84"/>
      <c r="GU421" s="84"/>
      <c r="GV421" s="84"/>
      <c r="GW421" s="84"/>
      <c r="GX421" s="84"/>
      <c r="GY421" s="84"/>
      <c r="GZ421" s="84"/>
      <c r="HA421" s="84"/>
      <c r="HB421" s="84"/>
      <c r="HC421" s="84"/>
      <c r="HD421" s="84"/>
      <c r="HE421" s="84"/>
      <c r="HF421" s="84"/>
      <c r="HG421" s="84"/>
      <c r="HH421" s="84"/>
      <c r="HI421" s="84"/>
      <c r="HJ421" s="84"/>
      <c r="HK421" s="84"/>
      <c r="HL421" s="84"/>
      <c r="HM421" s="84"/>
      <c r="HN421" s="84"/>
      <c r="HO421" s="84"/>
      <c r="HP421" s="84"/>
      <c r="HQ421" s="84"/>
      <c r="HR421" s="84"/>
      <c r="HS421" s="84"/>
      <c r="HT421" s="84"/>
      <c r="HU421" s="84"/>
      <c r="HV421" s="84"/>
      <c r="HW421" s="84"/>
      <c r="HX421" s="84"/>
      <c r="HY421" s="84"/>
      <c r="HZ421" s="84"/>
      <c r="IA421" s="84"/>
      <c r="IB421" s="84"/>
      <c r="IC421" s="84"/>
      <c r="ID421" s="84"/>
      <c r="IE421" s="84"/>
      <c r="IF421" s="84"/>
      <c r="IG421" s="84"/>
      <c r="IH421" s="84"/>
      <c r="II421" s="84"/>
      <c r="IJ421" s="84"/>
      <c r="IK421" s="84"/>
      <c r="IL421" s="84"/>
      <c r="IM421" s="84"/>
      <c r="IN421" s="84"/>
      <c r="IO421" s="84"/>
      <c r="IP421" s="84"/>
      <c r="IQ421" s="84"/>
      <c r="IR421" s="84"/>
      <c r="IS421" s="84"/>
      <c r="IT421" s="84"/>
      <c r="IU421" s="84"/>
      <c r="IV421" s="84"/>
    </row>
    <row r="422" spans="201:256" s="79" customFormat="1" ht="12.75">
      <c r="GS422" s="84"/>
      <c r="GT422" s="84"/>
      <c r="GU422" s="84"/>
      <c r="GV422" s="84"/>
      <c r="GW422" s="84"/>
      <c r="GX422" s="84"/>
      <c r="GY422" s="84"/>
      <c r="GZ422" s="84"/>
      <c r="HA422" s="84"/>
      <c r="HB422" s="84"/>
      <c r="HC422" s="84"/>
      <c r="HD422" s="84"/>
      <c r="HE422" s="84"/>
      <c r="HF422" s="84"/>
      <c r="HG422" s="84"/>
      <c r="HH422" s="84"/>
      <c r="HI422" s="84"/>
      <c r="HJ422" s="84"/>
      <c r="HK422" s="84"/>
      <c r="HL422" s="84"/>
      <c r="HM422" s="84"/>
      <c r="HN422" s="84"/>
      <c r="HO422" s="84"/>
      <c r="HP422" s="84"/>
      <c r="HQ422" s="84"/>
      <c r="HR422" s="84"/>
      <c r="HS422" s="84"/>
      <c r="HT422" s="84"/>
      <c r="HU422" s="84"/>
      <c r="HV422" s="84"/>
      <c r="HW422" s="84"/>
      <c r="HX422" s="84"/>
      <c r="HY422" s="84"/>
      <c r="HZ422" s="84"/>
      <c r="IA422" s="84"/>
      <c r="IB422" s="84"/>
      <c r="IC422" s="84"/>
      <c r="ID422" s="84"/>
      <c r="IE422" s="84"/>
      <c r="IF422" s="84"/>
      <c r="IG422" s="84"/>
      <c r="IH422" s="84"/>
      <c r="II422" s="84"/>
      <c r="IJ422" s="84"/>
      <c r="IK422" s="84"/>
      <c r="IL422" s="84"/>
      <c r="IM422" s="84"/>
      <c r="IN422" s="84"/>
      <c r="IO422" s="84"/>
      <c r="IP422" s="84"/>
      <c r="IQ422" s="84"/>
      <c r="IR422" s="84"/>
      <c r="IS422" s="84"/>
      <c r="IT422" s="84"/>
      <c r="IU422" s="84"/>
      <c r="IV422" s="84"/>
    </row>
    <row r="423" spans="201:256" s="79" customFormat="1" ht="12.75">
      <c r="GS423" s="84"/>
      <c r="GT423" s="84"/>
      <c r="GU423" s="84"/>
      <c r="GV423" s="84"/>
      <c r="GW423" s="84"/>
      <c r="GX423" s="84"/>
      <c r="GY423" s="84"/>
      <c r="GZ423" s="84"/>
      <c r="HA423" s="84"/>
      <c r="HB423" s="84"/>
      <c r="HC423" s="84"/>
      <c r="HD423" s="84"/>
      <c r="HE423" s="84"/>
      <c r="HF423" s="84"/>
      <c r="HG423" s="84"/>
      <c r="HH423" s="84"/>
      <c r="HI423" s="84"/>
      <c r="HJ423" s="84"/>
      <c r="HK423" s="84"/>
      <c r="HL423" s="84"/>
      <c r="HM423" s="84"/>
      <c r="HN423" s="84"/>
      <c r="HO423" s="84"/>
      <c r="HP423" s="84"/>
      <c r="HQ423" s="84"/>
      <c r="HR423" s="84"/>
      <c r="HS423" s="84"/>
      <c r="HT423" s="84"/>
      <c r="HU423" s="84"/>
      <c r="HV423" s="84"/>
      <c r="HW423" s="84"/>
      <c r="HX423" s="84"/>
      <c r="HY423" s="84"/>
      <c r="HZ423" s="84"/>
      <c r="IA423" s="84"/>
      <c r="IB423" s="84"/>
      <c r="IC423" s="84"/>
      <c r="ID423" s="84"/>
      <c r="IE423" s="84"/>
      <c r="IF423" s="84"/>
      <c r="IG423" s="84"/>
      <c r="IH423" s="84"/>
      <c r="II423" s="84"/>
      <c r="IJ423" s="84"/>
      <c r="IK423" s="84"/>
      <c r="IL423" s="84"/>
      <c r="IM423" s="84"/>
      <c r="IN423" s="84"/>
      <c r="IO423" s="84"/>
      <c r="IP423" s="84"/>
      <c r="IQ423" s="84"/>
      <c r="IR423" s="84"/>
      <c r="IS423" s="84"/>
      <c r="IT423" s="84"/>
      <c r="IU423" s="84"/>
      <c r="IV423" s="84"/>
    </row>
    <row r="424" spans="201:256" s="79" customFormat="1" ht="12.75">
      <c r="GS424" s="84"/>
      <c r="GT424" s="84"/>
      <c r="GU424" s="84"/>
      <c r="GV424" s="84"/>
      <c r="GW424" s="84"/>
      <c r="GX424" s="84"/>
      <c r="GY424" s="84"/>
      <c r="GZ424" s="84"/>
      <c r="HA424" s="84"/>
      <c r="HB424" s="84"/>
      <c r="HC424" s="84"/>
      <c r="HD424" s="84"/>
      <c r="HE424" s="84"/>
      <c r="HF424" s="84"/>
      <c r="HG424" s="84"/>
      <c r="HH424" s="84"/>
      <c r="HI424" s="84"/>
      <c r="HJ424" s="84"/>
      <c r="HK424" s="84"/>
      <c r="HL424" s="84"/>
      <c r="HM424" s="84"/>
      <c r="HN424" s="84"/>
      <c r="HO424" s="84"/>
      <c r="HP424" s="84"/>
      <c r="HQ424" s="84"/>
      <c r="HR424" s="84"/>
      <c r="HS424" s="84"/>
      <c r="HT424" s="84"/>
      <c r="HU424" s="84"/>
      <c r="HV424" s="84"/>
      <c r="HW424" s="84"/>
      <c r="HX424" s="84"/>
      <c r="HY424" s="84"/>
      <c r="HZ424" s="84"/>
      <c r="IA424" s="84"/>
      <c r="IB424" s="84"/>
      <c r="IC424" s="84"/>
      <c r="ID424" s="84"/>
      <c r="IE424" s="84"/>
      <c r="IF424" s="84"/>
      <c r="IG424" s="84"/>
      <c r="IH424" s="84"/>
      <c r="II424" s="84"/>
      <c r="IJ424" s="84"/>
      <c r="IK424" s="84"/>
      <c r="IL424" s="84"/>
      <c r="IM424" s="84"/>
      <c r="IN424" s="84"/>
      <c r="IO424" s="84"/>
      <c r="IP424" s="84"/>
      <c r="IQ424" s="84"/>
      <c r="IR424" s="84"/>
      <c r="IS424" s="84"/>
      <c r="IT424" s="84"/>
      <c r="IU424" s="84"/>
      <c r="IV424" s="84"/>
    </row>
    <row r="425" spans="201:256" s="79" customFormat="1" ht="12.75">
      <c r="GS425" s="84"/>
      <c r="GT425" s="84"/>
      <c r="GU425" s="84"/>
      <c r="GV425" s="84"/>
      <c r="GW425" s="84"/>
      <c r="GX425" s="84"/>
      <c r="GY425" s="84"/>
      <c r="GZ425" s="84"/>
      <c r="HA425" s="84"/>
      <c r="HB425" s="84"/>
      <c r="HC425" s="84"/>
      <c r="HD425" s="84"/>
      <c r="HE425" s="84"/>
      <c r="HF425" s="84"/>
      <c r="HG425" s="84"/>
      <c r="HH425" s="84"/>
      <c r="HI425" s="84"/>
      <c r="HJ425" s="84"/>
      <c r="HK425" s="84"/>
      <c r="HL425" s="84"/>
      <c r="HM425" s="84"/>
      <c r="HN425" s="84"/>
      <c r="HO425" s="84"/>
      <c r="HP425" s="84"/>
      <c r="HQ425" s="84"/>
      <c r="HR425" s="84"/>
      <c r="HS425" s="84"/>
      <c r="HT425" s="84"/>
      <c r="HU425" s="84"/>
      <c r="HV425" s="84"/>
      <c r="HW425" s="84"/>
      <c r="HX425" s="84"/>
      <c r="HY425" s="84"/>
      <c r="HZ425" s="84"/>
      <c r="IA425" s="84"/>
      <c r="IB425" s="84"/>
      <c r="IC425" s="84"/>
      <c r="ID425" s="84"/>
      <c r="IE425" s="84"/>
      <c r="IF425" s="84"/>
      <c r="IG425" s="84"/>
      <c r="IH425" s="84"/>
      <c r="II425" s="84"/>
      <c r="IJ425" s="84"/>
      <c r="IK425" s="84"/>
      <c r="IL425" s="84"/>
      <c r="IM425" s="84"/>
      <c r="IN425" s="84"/>
      <c r="IO425" s="84"/>
      <c r="IP425" s="84"/>
      <c r="IQ425" s="84"/>
      <c r="IR425" s="84"/>
      <c r="IS425" s="84"/>
      <c r="IT425" s="84"/>
      <c r="IU425" s="84"/>
      <c r="IV425" s="84"/>
    </row>
    <row r="426" spans="201:256" s="79" customFormat="1" ht="12.75">
      <c r="GS426" s="84"/>
      <c r="GT426" s="84"/>
      <c r="GU426" s="84"/>
      <c r="GV426" s="84"/>
      <c r="GW426" s="84"/>
      <c r="GX426" s="84"/>
      <c r="GY426" s="84"/>
      <c r="GZ426" s="84"/>
      <c r="HA426" s="84"/>
      <c r="HB426" s="84"/>
      <c r="HC426" s="84"/>
      <c r="HD426" s="84"/>
      <c r="HE426" s="84"/>
      <c r="HF426" s="84"/>
      <c r="HG426" s="84"/>
      <c r="HH426" s="84"/>
      <c r="HI426" s="84"/>
      <c r="HJ426" s="84"/>
      <c r="HK426" s="84"/>
      <c r="HL426" s="84"/>
      <c r="HM426" s="84"/>
      <c r="HN426" s="84"/>
      <c r="HO426" s="84"/>
      <c r="HP426" s="84"/>
      <c r="HQ426" s="84"/>
      <c r="HR426" s="84"/>
      <c r="HS426" s="84"/>
      <c r="HT426" s="84"/>
      <c r="HU426" s="84"/>
      <c r="HV426" s="84"/>
      <c r="HW426" s="84"/>
      <c r="HX426" s="84"/>
      <c r="HY426" s="84"/>
      <c r="HZ426" s="84"/>
      <c r="IA426" s="84"/>
      <c r="IB426" s="84"/>
      <c r="IC426" s="84"/>
      <c r="ID426" s="84"/>
      <c r="IE426" s="84"/>
      <c r="IF426" s="84"/>
      <c r="IG426" s="84"/>
      <c r="IH426" s="84"/>
      <c r="II426" s="84"/>
      <c r="IJ426" s="84"/>
      <c r="IK426" s="84"/>
      <c r="IL426" s="84"/>
      <c r="IM426" s="84"/>
      <c r="IN426" s="84"/>
      <c r="IO426" s="84"/>
      <c r="IP426" s="84"/>
      <c r="IQ426" s="84"/>
      <c r="IR426" s="84"/>
      <c r="IS426" s="84"/>
      <c r="IT426" s="84"/>
      <c r="IU426" s="84"/>
      <c r="IV426" s="84"/>
    </row>
    <row r="427" spans="201:256" s="79" customFormat="1" ht="12.75">
      <c r="GS427" s="84"/>
      <c r="GT427" s="84"/>
      <c r="GU427" s="84"/>
      <c r="GV427" s="84"/>
      <c r="GW427" s="84"/>
      <c r="GX427" s="84"/>
      <c r="GY427" s="84"/>
      <c r="GZ427" s="84"/>
      <c r="HA427" s="84"/>
      <c r="HB427" s="84"/>
      <c r="HC427" s="84"/>
      <c r="HD427" s="84"/>
      <c r="HE427" s="84"/>
      <c r="HF427" s="84"/>
      <c r="HG427" s="84"/>
      <c r="HH427" s="84"/>
      <c r="HI427" s="84"/>
      <c r="HJ427" s="84"/>
      <c r="HK427" s="84"/>
      <c r="HL427" s="84"/>
      <c r="HM427" s="84"/>
      <c r="HN427" s="84"/>
      <c r="HO427" s="84"/>
      <c r="HP427" s="84"/>
      <c r="HQ427" s="84"/>
      <c r="HR427" s="84"/>
      <c r="HS427" s="84"/>
      <c r="HT427" s="84"/>
      <c r="HU427" s="84"/>
      <c r="HV427" s="84"/>
      <c r="HW427" s="84"/>
      <c r="HX427" s="84"/>
      <c r="HY427" s="84"/>
      <c r="HZ427" s="84"/>
      <c r="IA427" s="84"/>
      <c r="IB427" s="84"/>
      <c r="IC427" s="84"/>
      <c r="ID427" s="84"/>
      <c r="IE427" s="84"/>
      <c r="IF427" s="84"/>
      <c r="IG427" s="84"/>
      <c r="IH427" s="84"/>
      <c r="II427" s="84"/>
      <c r="IJ427" s="84"/>
      <c r="IK427" s="84"/>
      <c r="IL427" s="84"/>
      <c r="IM427" s="84"/>
      <c r="IN427" s="84"/>
      <c r="IO427" s="84"/>
      <c r="IP427" s="84"/>
      <c r="IQ427" s="84"/>
      <c r="IR427" s="84"/>
      <c r="IS427" s="84"/>
      <c r="IT427" s="84"/>
      <c r="IU427" s="84"/>
      <c r="IV427" s="84"/>
    </row>
    <row r="428" spans="201:256" s="79" customFormat="1" ht="12.75">
      <c r="GS428" s="84"/>
      <c r="GT428" s="84"/>
      <c r="GU428" s="84"/>
      <c r="GV428" s="84"/>
      <c r="GW428" s="84"/>
      <c r="GX428" s="84"/>
      <c r="GY428" s="84"/>
      <c r="GZ428" s="84"/>
      <c r="HA428" s="84"/>
      <c r="HB428" s="84"/>
      <c r="HC428" s="84"/>
      <c r="HD428" s="84"/>
      <c r="HE428" s="84"/>
      <c r="HF428" s="84"/>
      <c r="HG428" s="84"/>
      <c r="HH428" s="84"/>
      <c r="HI428" s="84"/>
      <c r="HJ428" s="84"/>
      <c r="HK428" s="84"/>
      <c r="HL428" s="84"/>
      <c r="HM428" s="84"/>
      <c r="HN428" s="84"/>
      <c r="HO428" s="84"/>
      <c r="HP428" s="84"/>
      <c r="HQ428" s="84"/>
      <c r="HR428" s="84"/>
      <c r="HS428" s="84"/>
      <c r="HT428" s="84"/>
      <c r="HU428" s="84"/>
      <c r="HV428" s="84"/>
      <c r="HW428" s="84"/>
      <c r="HX428" s="84"/>
      <c r="HY428" s="84"/>
      <c r="HZ428" s="84"/>
      <c r="IA428" s="84"/>
      <c r="IB428" s="84"/>
      <c r="IC428" s="84"/>
      <c r="ID428" s="84"/>
      <c r="IE428" s="84"/>
      <c r="IF428" s="84"/>
      <c r="IG428" s="84"/>
      <c r="IH428" s="84"/>
      <c r="II428" s="84"/>
      <c r="IJ428" s="84"/>
      <c r="IK428" s="84"/>
      <c r="IL428" s="84"/>
      <c r="IM428" s="84"/>
      <c r="IN428" s="84"/>
      <c r="IO428" s="84"/>
      <c r="IP428" s="84"/>
      <c r="IQ428" s="84"/>
      <c r="IR428" s="84"/>
      <c r="IS428" s="84"/>
      <c r="IT428" s="84"/>
      <c r="IU428" s="84"/>
      <c r="IV428" s="84"/>
    </row>
    <row r="429" spans="201:256" s="79" customFormat="1" ht="12.75">
      <c r="GS429" s="84"/>
      <c r="GT429" s="84"/>
      <c r="GU429" s="84"/>
      <c r="GV429" s="84"/>
      <c r="GW429" s="84"/>
      <c r="GX429" s="84"/>
      <c r="GY429" s="84"/>
      <c r="GZ429" s="84"/>
      <c r="HA429" s="84"/>
      <c r="HB429" s="84"/>
      <c r="HC429" s="84"/>
      <c r="HD429" s="84"/>
      <c r="HE429" s="84"/>
      <c r="HF429" s="84"/>
      <c r="HG429" s="84"/>
      <c r="HH429" s="84"/>
      <c r="HI429" s="84"/>
      <c r="HJ429" s="84"/>
      <c r="HK429" s="84"/>
      <c r="HL429" s="84"/>
      <c r="HM429" s="84"/>
      <c r="HN429" s="84"/>
      <c r="HO429" s="84"/>
      <c r="HP429" s="84"/>
      <c r="HQ429" s="84"/>
      <c r="HR429" s="84"/>
      <c r="HS429" s="84"/>
      <c r="HT429" s="84"/>
      <c r="HU429" s="84"/>
      <c r="HV429" s="84"/>
      <c r="HW429" s="84"/>
      <c r="HX429" s="84"/>
      <c r="HY429" s="84"/>
      <c r="HZ429" s="84"/>
      <c r="IA429" s="84"/>
      <c r="IB429" s="84"/>
      <c r="IC429" s="84"/>
      <c r="ID429" s="84"/>
      <c r="IE429" s="84"/>
      <c r="IF429" s="84"/>
      <c r="IG429" s="84"/>
      <c r="IH429" s="84"/>
      <c r="II429" s="84"/>
      <c r="IJ429" s="84"/>
      <c r="IK429" s="84"/>
      <c r="IL429" s="84"/>
      <c r="IM429" s="84"/>
      <c r="IN429" s="84"/>
      <c r="IO429" s="84"/>
      <c r="IP429" s="84"/>
      <c r="IQ429" s="84"/>
      <c r="IR429" s="84"/>
      <c r="IS429" s="84"/>
      <c r="IT429" s="84"/>
      <c r="IU429" s="84"/>
      <c r="IV429" s="84"/>
    </row>
    <row r="430" spans="201:256" s="79" customFormat="1" ht="12.75">
      <c r="GS430" s="84"/>
      <c r="GT430" s="84"/>
      <c r="GU430" s="84"/>
      <c r="GV430" s="84"/>
      <c r="GW430" s="84"/>
      <c r="GX430" s="84"/>
      <c r="GY430" s="84"/>
      <c r="GZ430" s="84"/>
      <c r="HA430" s="84"/>
      <c r="HB430" s="84"/>
      <c r="HC430" s="84"/>
      <c r="HD430" s="84"/>
      <c r="HE430" s="84"/>
      <c r="HF430" s="84"/>
      <c r="HG430" s="84"/>
      <c r="HH430" s="84"/>
      <c r="HI430" s="84"/>
      <c r="HJ430" s="84"/>
      <c r="HK430" s="84"/>
      <c r="HL430" s="84"/>
      <c r="HM430" s="84"/>
      <c r="HN430" s="84"/>
      <c r="HO430" s="84"/>
      <c r="HP430" s="84"/>
      <c r="HQ430" s="84"/>
      <c r="HR430" s="84"/>
      <c r="HS430" s="84"/>
      <c r="HT430" s="84"/>
      <c r="HU430" s="84"/>
      <c r="HV430" s="84"/>
      <c r="HW430" s="84"/>
      <c r="HX430" s="84"/>
      <c r="HY430" s="84"/>
      <c r="HZ430" s="84"/>
      <c r="IA430" s="84"/>
      <c r="IB430" s="84"/>
      <c r="IC430" s="84"/>
      <c r="ID430" s="84"/>
      <c r="IE430" s="84"/>
      <c r="IF430" s="84"/>
      <c r="IG430" s="84"/>
      <c r="IH430" s="84"/>
      <c r="II430" s="84"/>
      <c r="IJ430" s="84"/>
      <c r="IK430" s="84"/>
      <c r="IL430" s="84"/>
      <c r="IM430" s="84"/>
      <c r="IN430" s="84"/>
      <c r="IO430" s="84"/>
      <c r="IP430" s="84"/>
      <c r="IQ430" s="84"/>
      <c r="IR430" s="84"/>
      <c r="IS430" s="84"/>
      <c r="IT430" s="84"/>
      <c r="IU430" s="84"/>
      <c r="IV430" s="84"/>
    </row>
    <row r="431" spans="201:256" s="79" customFormat="1" ht="12.75">
      <c r="GS431" s="84"/>
      <c r="GT431" s="84"/>
      <c r="GU431" s="84"/>
      <c r="GV431" s="84"/>
      <c r="GW431" s="84"/>
      <c r="GX431" s="84"/>
      <c r="GY431" s="84"/>
      <c r="GZ431" s="84"/>
      <c r="HA431" s="84"/>
      <c r="HB431" s="84"/>
      <c r="HC431" s="84"/>
      <c r="HD431" s="84"/>
      <c r="HE431" s="84"/>
      <c r="HF431" s="84"/>
      <c r="HG431" s="84"/>
      <c r="HH431" s="84"/>
      <c r="HI431" s="84"/>
      <c r="HJ431" s="84"/>
      <c r="HK431" s="84"/>
      <c r="HL431" s="84"/>
      <c r="HM431" s="84"/>
      <c r="HN431" s="84"/>
      <c r="HO431" s="84"/>
      <c r="HP431" s="84"/>
      <c r="HQ431" s="84"/>
      <c r="HR431" s="84"/>
      <c r="HS431" s="84"/>
      <c r="HT431" s="84"/>
      <c r="HU431" s="84"/>
      <c r="HV431" s="84"/>
      <c r="HW431" s="84"/>
      <c r="HX431" s="84"/>
      <c r="HY431" s="84"/>
      <c r="HZ431" s="84"/>
      <c r="IA431" s="84"/>
      <c r="IB431" s="84"/>
      <c r="IC431" s="84"/>
      <c r="ID431" s="84"/>
      <c r="IE431" s="84"/>
      <c r="IF431" s="84"/>
      <c r="IG431" s="84"/>
      <c r="IH431" s="84"/>
      <c r="II431" s="84"/>
      <c r="IJ431" s="84"/>
      <c r="IK431" s="84"/>
      <c r="IL431" s="84"/>
      <c r="IM431" s="84"/>
      <c r="IN431" s="84"/>
      <c r="IO431" s="84"/>
      <c r="IP431" s="84"/>
      <c r="IQ431" s="84"/>
      <c r="IR431" s="84"/>
      <c r="IS431" s="84"/>
      <c r="IT431" s="84"/>
      <c r="IU431" s="84"/>
      <c r="IV431" s="84"/>
    </row>
    <row r="432" spans="201:256" s="79" customFormat="1" ht="12.75">
      <c r="GS432" s="84"/>
      <c r="GT432" s="84"/>
      <c r="GU432" s="84"/>
      <c r="GV432" s="84"/>
      <c r="GW432" s="84"/>
      <c r="GX432" s="84"/>
      <c r="GY432" s="84"/>
      <c r="GZ432" s="84"/>
      <c r="HA432" s="84"/>
      <c r="HB432" s="84"/>
      <c r="HC432" s="84"/>
      <c r="HD432" s="84"/>
      <c r="HE432" s="84"/>
      <c r="HF432" s="84"/>
      <c r="HG432" s="84"/>
      <c r="HH432" s="84"/>
      <c r="HI432" s="84"/>
      <c r="HJ432" s="84"/>
      <c r="HK432" s="84"/>
      <c r="HL432" s="84"/>
      <c r="HM432" s="84"/>
      <c r="HN432" s="84"/>
      <c r="HO432" s="84"/>
      <c r="HP432" s="84"/>
      <c r="HQ432" s="84"/>
      <c r="HR432" s="84"/>
      <c r="HS432" s="84"/>
      <c r="HT432" s="84"/>
      <c r="HU432" s="84"/>
      <c r="HV432" s="84"/>
      <c r="HW432" s="84"/>
      <c r="HX432" s="84"/>
      <c r="HY432" s="84"/>
      <c r="HZ432" s="84"/>
      <c r="IA432" s="84"/>
      <c r="IB432" s="84"/>
      <c r="IC432" s="84"/>
      <c r="ID432" s="84"/>
      <c r="IE432" s="84"/>
      <c r="IF432" s="84"/>
      <c r="IG432" s="84"/>
      <c r="IH432" s="84"/>
      <c r="II432" s="84"/>
      <c r="IJ432" s="84"/>
      <c r="IK432" s="84"/>
      <c r="IL432" s="84"/>
      <c r="IM432" s="84"/>
      <c r="IN432" s="84"/>
      <c r="IO432" s="84"/>
      <c r="IP432" s="84"/>
      <c r="IQ432" s="84"/>
      <c r="IR432" s="84"/>
      <c r="IS432" s="84"/>
      <c r="IT432" s="84"/>
      <c r="IU432" s="84"/>
      <c r="IV432" s="84"/>
    </row>
    <row r="433" spans="201:256" s="79" customFormat="1" ht="12.75">
      <c r="GS433" s="84"/>
      <c r="GT433" s="84"/>
      <c r="GU433" s="84"/>
      <c r="GV433" s="84"/>
      <c r="GW433" s="84"/>
      <c r="GX433" s="84"/>
      <c r="GY433" s="84"/>
      <c r="GZ433" s="84"/>
      <c r="HA433" s="84"/>
      <c r="HB433" s="84"/>
      <c r="HC433" s="84"/>
      <c r="HD433" s="84"/>
      <c r="HE433" s="84"/>
      <c r="HF433" s="84"/>
      <c r="HG433" s="84"/>
      <c r="HH433" s="84"/>
      <c r="HI433" s="84"/>
      <c r="HJ433" s="84"/>
      <c r="HK433" s="84"/>
      <c r="HL433" s="84"/>
      <c r="HM433" s="84"/>
      <c r="HN433" s="84"/>
      <c r="HO433" s="84"/>
      <c r="HP433" s="84"/>
      <c r="HQ433" s="84"/>
      <c r="HR433" s="84"/>
      <c r="HS433" s="84"/>
      <c r="HT433" s="84"/>
      <c r="HU433" s="84"/>
      <c r="HV433" s="84"/>
      <c r="HW433" s="84"/>
      <c r="HX433" s="84"/>
      <c r="HY433" s="84"/>
      <c r="HZ433" s="84"/>
      <c r="IA433" s="84"/>
      <c r="IB433" s="84"/>
      <c r="IC433" s="84"/>
      <c r="ID433" s="84"/>
      <c r="IE433" s="84"/>
      <c r="IF433" s="84"/>
      <c r="IG433" s="84"/>
      <c r="IH433" s="84"/>
      <c r="II433" s="84"/>
      <c r="IJ433" s="84"/>
      <c r="IK433" s="84"/>
      <c r="IL433" s="84"/>
      <c r="IM433" s="84"/>
      <c r="IN433" s="84"/>
      <c r="IO433" s="84"/>
      <c r="IP433" s="84"/>
      <c r="IQ433" s="84"/>
      <c r="IR433" s="84"/>
      <c r="IS433" s="84"/>
      <c r="IT433" s="84"/>
      <c r="IU433" s="84"/>
      <c r="IV433" s="84"/>
    </row>
    <row r="434" spans="201:256" s="79" customFormat="1" ht="12.75">
      <c r="GS434" s="84"/>
      <c r="GT434" s="84"/>
      <c r="GU434" s="84"/>
      <c r="GV434" s="84"/>
      <c r="GW434" s="84"/>
      <c r="GX434" s="84"/>
      <c r="GY434" s="84"/>
      <c r="GZ434" s="84"/>
      <c r="HA434" s="84"/>
      <c r="HB434" s="84"/>
      <c r="HC434" s="84"/>
      <c r="HD434" s="84"/>
      <c r="HE434" s="84"/>
      <c r="HF434" s="84"/>
      <c r="HG434" s="84"/>
      <c r="HH434" s="84"/>
      <c r="HI434" s="84"/>
      <c r="HJ434" s="84"/>
      <c r="HK434" s="84"/>
      <c r="HL434" s="84"/>
      <c r="HM434" s="84"/>
      <c r="HN434" s="84"/>
      <c r="HO434" s="84"/>
      <c r="HP434" s="84"/>
      <c r="HQ434" s="84"/>
      <c r="HR434" s="84"/>
      <c r="HS434" s="84"/>
      <c r="HT434" s="84"/>
      <c r="HU434" s="84"/>
      <c r="HV434" s="84"/>
      <c r="HW434" s="84"/>
      <c r="HX434" s="84"/>
      <c r="HY434" s="84"/>
      <c r="HZ434" s="84"/>
      <c r="IA434" s="84"/>
      <c r="IB434" s="84"/>
      <c r="IC434" s="84"/>
      <c r="ID434" s="84"/>
      <c r="IE434" s="84"/>
      <c r="IF434" s="84"/>
      <c r="IG434" s="84"/>
      <c r="IH434" s="84"/>
      <c r="II434" s="84"/>
      <c r="IJ434" s="84"/>
      <c r="IK434" s="84"/>
      <c r="IL434" s="84"/>
      <c r="IM434" s="84"/>
      <c r="IN434" s="84"/>
      <c r="IO434" s="84"/>
      <c r="IP434" s="84"/>
      <c r="IQ434" s="84"/>
      <c r="IR434" s="84"/>
      <c r="IS434" s="84"/>
      <c r="IT434" s="84"/>
      <c r="IU434" s="84"/>
      <c r="IV434" s="84"/>
    </row>
    <row r="435" spans="201:256" s="79" customFormat="1" ht="12.75">
      <c r="GS435" s="84"/>
      <c r="GT435" s="84"/>
      <c r="GU435" s="84"/>
      <c r="GV435" s="84"/>
      <c r="GW435" s="84"/>
      <c r="GX435" s="84"/>
      <c r="GY435" s="84"/>
      <c r="GZ435" s="84"/>
      <c r="HA435" s="84"/>
      <c r="HB435" s="84"/>
      <c r="HC435" s="84"/>
      <c r="HD435" s="84"/>
      <c r="HE435" s="84"/>
      <c r="HF435" s="84"/>
      <c r="HG435" s="84"/>
      <c r="HH435" s="84"/>
      <c r="HI435" s="84"/>
      <c r="HJ435" s="84"/>
      <c r="HK435" s="84"/>
      <c r="HL435" s="84"/>
      <c r="HM435" s="84"/>
      <c r="HN435" s="84"/>
      <c r="HO435" s="84"/>
      <c r="HP435" s="84"/>
      <c r="HQ435" s="84"/>
      <c r="HR435" s="84"/>
      <c r="HS435" s="84"/>
      <c r="HT435" s="84"/>
      <c r="HU435" s="84"/>
      <c r="HV435" s="84"/>
      <c r="HW435" s="84"/>
      <c r="HX435" s="84"/>
      <c r="HY435" s="84"/>
      <c r="HZ435" s="84"/>
      <c r="IA435" s="84"/>
      <c r="IB435" s="84"/>
      <c r="IC435" s="84"/>
      <c r="ID435" s="84"/>
      <c r="IE435" s="84"/>
      <c r="IF435" s="84"/>
      <c r="IG435" s="84"/>
      <c r="IH435" s="84"/>
      <c r="II435" s="84"/>
      <c r="IJ435" s="84"/>
      <c r="IK435" s="84"/>
      <c r="IL435" s="84"/>
      <c r="IM435" s="84"/>
      <c r="IN435" s="84"/>
      <c r="IO435" s="84"/>
      <c r="IP435" s="84"/>
      <c r="IQ435" s="84"/>
      <c r="IR435" s="84"/>
      <c r="IS435" s="84"/>
      <c r="IT435" s="84"/>
      <c r="IU435" s="84"/>
      <c r="IV435" s="84"/>
    </row>
    <row r="436" spans="201:256" s="79" customFormat="1" ht="12.75">
      <c r="GS436" s="84"/>
      <c r="GT436" s="84"/>
      <c r="GU436" s="84"/>
      <c r="GV436" s="84"/>
      <c r="GW436" s="84"/>
      <c r="GX436" s="84"/>
      <c r="GY436" s="84"/>
      <c r="GZ436" s="84"/>
      <c r="HA436" s="84"/>
      <c r="HB436" s="84"/>
      <c r="HC436" s="84"/>
      <c r="HD436" s="84"/>
      <c r="HE436" s="84"/>
      <c r="HF436" s="84"/>
      <c r="HG436" s="84"/>
      <c r="HH436" s="84"/>
      <c r="HI436" s="84"/>
      <c r="HJ436" s="84"/>
      <c r="HK436" s="84"/>
      <c r="HL436" s="84"/>
      <c r="HM436" s="84"/>
      <c r="HN436" s="84"/>
      <c r="HO436" s="84"/>
      <c r="HP436" s="84"/>
      <c r="HQ436" s="84"/>
      <c r="HR436" s="84"/>
      <c r="HS436" s="84"/>
      <c r="HT436" s="84"/>
      <c r="HU436" s="84"/>
      <c r="HV436" s="84"/>
      <c r="HW436" s="84"/>
      <c r="HX436" s="84"/>
      <c r="HY436" s="84"/>
      <c r="HZ436" s="84"/>
      <c r="IA436" s="84"/>
      <c r="IB436" s="84"/>
      <c r="IC436" s="84"/>
      <c r="ID436" s="84"/>
      <c r="IE436" s="84"/>
      <c r="IF436" s="84"/>
      <c r="IG436" s="84"/>
      <c r="IH436" s="84"/>
      <c r="II436" s="84"/>
      <c r="IJ436" s="84"/>
      <c r="IK436" s="84"/>
      <c r="IL436" s="84"/>
      <c r="IM436" s="84"/>
      <c r="IN436" s="84"/>
      <c r="IO436" s="84"/>
      <c r="IP436" s="84"/>
      <c r="IQ436" s="84"/>
      <c r="IR436" s="84"/>
      <c r="IS436" s="84"/>
      <c r="IT436" s="84"/>
      <c r="IU436" s="84"/>
      <c r="IV436" s="84"/>
    </row>
    <row r="437" spans="201:256" s="79" customFormat="1" ht="12.75">
      <c r="GS437" s="84"/>
      <c r="GT437" s="84"/>
      <c r="GU437" s="84"/>
      <c r="GV437" s="84"/>
      <c r="GW437" s="84"/>
      <c r="GX437" s="84"/>
      <c r="GY437" s="84"/>
      <c r="GZ437" s="84"/>
      <c r="HA437" s="84"/>
      <c r="HB437" s="84"/>
      <c r="HC437" s="84"/>
      <c r="HD437" s="84"/>
      <c r="HE437" s="84"/>
      <c r="HF437" s="84"/>
      <c r="HG437" s="84"/>
      <c r="HH437" s="84"/>
      <c r="HI437" s="84"/>
      <c r="HJ437" s="84"/>
      <c r="HK437" s="84"/>
      <c r="HL437" s="84"/>
      <c r="HM437" s="84"/>
      <c r="HN437" s="84"/>
      <c r="HO437" s="84"/>
      <c r="HP437" s="84"/>
      <c r="HQ437" s="84"/>
      <c r="HR437" s="84"/>
      <c r="HS437" s="84"/>
      <c r="HT437" s="84"/>
      <c r="HU437" s="84"/>
      <c r="HV437" s="84"/>
      <c r="HW437" s="84"/>
      <c r="HX437" s="84"/>
      <c r="HY437" s="84"/>
      <c r="HZ437" s="84"/>
      <c r="IA437" s="84"/>
      <c r="IB437" s="84"/>
      <c r="IC437" s="84"/>
      <c r="ID437" s="84"/>
      <c r="IE437" s="84"/>
      <c r="IF437" s="84"/>
      <c r="IG437" s="84"/>
      <c r="IH437" s="84"/>
      <c r="II437" s="84"/>
      <c r="IJ437" s="84"/>
      <c r="IK437" s="84"/>
      <c r="IL437" s="84"/>
      <c r="IM437" s="84"/>
      <c r="IN437" s="84"/>
      <c r="IO437" s="84"/>
      <c r="IP437" s="84"/>
      <c r="IQ437" s="84"/>
      <c r="IR437" s="84"/>
      <c r="IS437" s="84"/>
      <c r="IT437" s="84"/>
      <c r="IU437" s="84"/>
      <c r="IV437" s="84"/>
    </row>
    <row r="438" spans="201:256" s="79" customFormat="1" ht="12.75">
      <c r="GS438" s="84"/>
      <c r="GT438" s="84"/>
      <c r="GU438" s="84"/>
      <c r="GV438" s="84"/>
      <c r="GW438" s="84"/>
      <c r="GX438" s="84"/>
      <c r="GY438" s="84"/>
      <c r="GZ438" s="84"/>
      <c r="HA438" s="84"/>
      <c r="HB438" s="84"/>
      <c r="HC438" s="84"/>
      <c r="HD438" s="84"/>
      <c r="HE438" s="84"/>
      <c r="HF438" s="84"/>
      <c r="HG438" s="84"/>
      <c r="HH438" s="84"/>
      <c r="HI438" s="84"/>
      <c r="HJ438" s="84"/>
      <c r="HK438" s="84"/>
      <c r="HL438" s="84"/>
      <c r="HM438" s="84"/>
      <c r="HN438" s="84"/>
      <c r="HO438" s="84"/>
      <c r="HP438" s="84"/>
      <c r="HQ438" s="84"/>
      <c r="HR438" s="84"/>
      <c r="HS438" s="84"/>
      <c r="HT438" s="84"/>
      <c r="HU438" s="84"/>
      <c r="HV438" s="84"/>
      <c r="HW438" s="84"/>
      <c r="HX438" s="84"/>
      <c r="HY438" s="84"/>
      <c r="HZ438" s="84"/>
      <c r="IA438" s="84"/>
      <c r="IB438" s="84"/>
      <c r="IC438" s="84"/>
      <c r="ID438" s="84"/>
      <c r="IE438" s="84"/>
      <c r="IF438" s="84"/>
      <c r="IG438" s="84"/>
      <c r="IH438" s="84"/>
      <c r="II438" s="84"/>
      <c r="IJ438" s="84"/>
      <c r="IK438" s="84"/>
      <c r="IL438" s="84"/>
      <c r="IM438" s="84"/>
      <c r="IN438" s="84"/>
      <c r="IO438" s="84"/>
      <c r="IP438" s="84"/>
      <c r="IQ438" s="84"/>
      <c r="IR438" s="84"/>
      <c r="IS438" s="84"/>
      <c r="IT438" s="84"/>
      <c r="IU438" s="84"/>
      <c r="IV438" s="84"/>
    </row>
    <row r="439" spans="201:256" s="79" customFormat="1" ht="12.75">
      <c r="GS439" s="84"/>
      <c r="GT439" s="84"/>
      <c r="GU439" s="84"/>
      <c r="GV439" s="84"/>
      <c r="GW439" s="84"/>
      <c r="GX439" s="84"/>
      <c r="GY439" s="84"/>
      <c r="GZ439" s="84"/>
      <c r="HA439" s="84"/>
      <c r="HB439" s="84"/>
      <c r="HC439" s="84"/>
      <c r="HD439" s="84"/>
      <c r="HE439" s="84"/>
      <c r="HF439" s="84"/>
      <c r="HG439" s="84"/>
      <c r="HH439" s="84"/>
      <c r="HI439" s="84"/>
      <c r="HJ439" s="84"/>
      <c r="HK439" s="84"/>
      <c r="HL439" s="84"/>
      <c r="HM439" s="84"/>
      <c r="HN439" s="84"/>
      <c r="HO439" s="84"/>
      <c r="HP439" s="84"/>
      <c r="HQ439" s="84"/>
      <c r="HR439" s="84"/>
      <c r="HS439" s="84"/>
      <c r="HT439" s="84"/>
      <c r="HU439" s="84"/>
      <c r="HV439" s="84"/>
      <c r="HW439" s="84"/>
      <c r="HX439" s="84"/>
      <c r="HY439" s="84"/>
      <c r="HZ439" s="84"/>
      <c r="IA439" s="84"/>
      <c r="IB439" s="84"/>
      <c r="IC439" s="84"/>
      <c r="ID439" s="84"/>
      <c r="IE439" s="84"/>
      <c r="IF439" s="84"/>
      <c r="IG439" s="84"/>
      <c r="IH439" s="84"/>
      <c r="II439" s="84"/>
      <c r="IJ439" s="84"/>
      <c r="IK439" s="84"/>
      <c r="IL439" s="84"/>
      <c r="IM439" s="84"/>
      <c r="IN439" s="84"/>
      <c r="IO439" s="84"/>
      <c r="IP439" s="84"/>
      <c r="IQ439" s="84"/>
      <c r="IR439" s="84"/>
      <c r="IS439" s="84"/>
      <c r="IT439" s="84"/>
      <c r="IU439" s="84"/>
      <c r="IV439" s="84"/>
    </row>
    <row r="440" spans="201:256" s="79" customFormat="1" ht="12.75">
      <c r="GS440" s="84"/>
      <c r="GT440" s="84"/>
      <c r="GU440" s="84"/>
      <c r="GV440" s="84"/>
      <c r="GW440" s="84"/>
      <c r="GX440" s="84"/>
      <c r="GY440" s="84"/>
      <c r="GZ440" s="84"/>
      <c r="HA440" s="84"/>
      <c r="HB440" s="84"/>
      <c r="HC440" s="84"/>
      <c r="HD440" s="84"/>
      <c r="HE440" s="84"/>
      <c r="HF440" s="84"/>
      <c r="HG440" s="84"/>
      <c r="HH440" s="84"/>
      <c r="HI440" s="84"/>
      <c r="HJ440" s="84"/>
      <c r="HK440" s="84"/>
      <c r="HL440" s="84"/>
      <c r="HM440" s="84"/>
      <c r="HN440" s="84"/>
      <c r="HO440" s="84"/>
      <c r="HP440" s="84"/>
      <c r="HQ440" s="84"/>
      <c r="HR440" s="84"/>
      <c r="HS440" s="84"/>
      <c r="HT440" s="84"/>
      <c r="HU440" s="84"/>
      <c r="HV440" s="84"/>
      <c r="HW440" s="84"/>
      <c r="HX440" s="84"/>
      <c r="HY440" s="84"/>
      <c r="HZ440" s="84"/>
      <c r="IA440" s="84"/>
      <c r="IB440" s="84"/>
      <c r="IC440" s="84"/>
      <c r="ID440" s="84"/>
      <c r="IE440" s="84"/>
      <c r="IF440" s="84"/>
      <c r="IG440" s="84"/>
      <c r="IH440" s="84"/>
      <c r="II440" s="84"/>
      <c r="IJ440" s="84"/>
      <c r="IK440" s="84"/>
      <c r="IL440" s="84"/>
      <c r="IM440" s="84"/>
      <c r="IN440" s="84"/>
      <c r="IO440" s="84"/>
      <c r="IP440" s="84"/>
      <c r="IQ440" s="84"/>
      <c r="IR440" s="84"/>
      <c r="IS440" s="84"/>
      <c r="IT440" s="84"/>
      <c r="IU440" s="84"/>
      <c r="IV440" s="84"/>
    </row>
    <row r="441" spans="201:256" s="79" customFormat="1" ht="12.75">
      <c r="GS441" s="84"/>
      <c r="GT441" s="84"/>
      <c r="GU441" s="84"/>
      <c r="GV441" s="84"/>
      <c r="GW441" s="84"/>
      <c r="GX441" s="84"/>
      <c r="GY441" s="84"/>
      <c r="GZ441" s="84"/>
      <c r="HA441" s="84"/>
      <c r="HB441" s="84"/>
      <c r="HC441" s="84"/>
      <c r="HD441" s="84"/>
      <c r="HE441" s="84"/>
      <c r="HF441" s="84"/>
      <c r="HG441" s="84"/>
      <c r="HH441" s="84"/>
      <c r="HI441" s="84"/>
      <c r="HJ441" s="84"/>
      <c r="HK441" s="84"/>
      <c r="HL441" s="84"/>
      <c r="HM441" s="84"/>
      <c r="HN441" s="84"/>
      <c r="HO441" s="84"/>
      <c r="HP441" s="84"/>
      <c r="HQ441" s="84"/>
      <c r="HR441" s="84"/>
      <c r="HS441" s="84"/>
      <c r="HT441" s="84"/>
      <c r="HU441" s="84"/>
      <c r="HV441" s="84"/>
      <c r="HW441" s="84"/>
      <c r="HX441" s="84"/>
      <c r="HY441" s="84"/>
      <c r="HZ441" s="84"/>
      <c r="IA441" s="84"/>
      <c r="IB441" s="84"/>
      <c r="IC441" s="84"/>
      <c r="ID441" s="84"/>
      <c r="IE441" s="84"/>
      <c r="IF441" s="84"/>
      <c r="IG441" s="84"/>
      <c r="IH441" s="84"/>
      <c r="II441" s="84"/>
      <c r="IJ441" s="84"/>
      <c r="IK441" s="84"/>
      <c r="IL441" s="84"/>
      <c r="IM441" s="84"/>
      <c r="IN441" s="84"/>
      <c r="IO441" s="84"/>
      <c r="IP441" s="84"/>
      <c r="IQ441" s="84"/>
      <c r="IR441" s="84"/>
      <c r="IS441" s="84"/>
      <c r="IT441" s="84"/>
      <c r="IU441" s="84"/>
      <c r="IV441" s="84"/>
    </row>
    <row r="442" spans="201:256" s="79" customFormat="1" ht="12.75">
      <c r="GS442" s="84"/>
      <c r="GT442" s="84"/>
      <c r="GU442" s="84"/>
      <c r="GV442" s="84"/>
      <c r="GW442" s="84"/>
      <c r="GX442" s="84"/>
      <c r="GY442" s="84"/>
      <c r="GZ442" s="84"/>
      <c r="HA442" s="84"/>
      <c r="HB442" s="84"/>
      <c r="HC442" s="84"/>
      <c r="HD442" s="84"/>
      <c r="HE442" s="84"/>
      <c r="HF442" s="84"/>
      <c r="HG442" s="84"/>
      <c r="HH442" s="84"/>
      <c r="HI442" s="84"/>
      <c r="HJ442" s="84"/>
      <c r="HK442" s="84"/>
      <c r="HL442" s="84"/>
      <c r="HM442" s="84"/>
      <c r="HN442" s="84"/>
      <c r="HO442" s="84"/>
      <c r="HP442" s="84"/>
      <c r="HQ442" s="84"/>
      <c r="HR442" s="84"/>
      <c r="HS442" s="84"/>
      <c r="HT442" s="84"/>
      <c r="HU442" s="84"/>
      <c r="HV442" s="84"/>
      <c r="HW442" s="84"/>
      <c r="HX442" s="84"/>
      <c r="HY442" s="84"/>
      <c r="HZ442" s="84"/>
      <c r="IA442" s="84"/>
      <c r="IB442" s="84"/>
      <c r="IC442" s="84"/>
      <c r="ID442" s="84"/>
      <c r="IE442" s="84"/>
      <c r="IF442" s="84"/>
      <c r="IG442" s="84"/>
      <c r="IH442" s="84"/>
      <c r="II442" s="84"/>
      <c r="IJ442" s="84"/>
      <c r="IK442" s="84"/>
      <c r="IL442" s="84"/>
      <c r="IM442" s="84"/>
      <c r="IN442" s="84"/>
      <c r="IO442" s="84"/>
      <c r="IP442" s="84"/>
      <c r="IQ442" s="84"/>
      <c r="IR442" s="84"/>
      <c r="IS442" s="84"/>
      <c r="IT442" s="84"/>
      <c r="IU442" s="84"/>
      <c r="IV442" s="84"/>
    </row>
    <row r="443" spans="201:256" s="79" customFormat="1" ht="12.75">
      <c r="GS443" s="84"/>
      <c r="GT443" s="84"/>
      <c r="GU443" s="84"/>
      <c r="GV443" s="84"/>
      <c r="GW443" s="84"/>
      <c r="GX443" s="84"/>
      <c r="GY443" s="84"/>
      <c r="GZ443" s="84"/>
      <c r="HA443" s="84"/>
      <c r="HB443" s="84"/>
      <c r="HC443" s="84"/>
      <c r="HD443" s="84"/>
      <c r="HE443" s="84"/>
      <c r="HF443" s="84"/>
      <c r="HG443" s="84"/>
      <c r="HH443" s="84"/>
      <c r="HI443" s="84"/>
      <c r="HJ443" s="84"/>
      <c r="HK443" s="84"/>
      <c r="HL443" s="84"/>
      <c r="HM443" s="84"/>
      <c r="HN443" s="84"/>
      <c r="HO443" s="84"/>
      <c r="HP443" s="84"/>
      <c r="HQ443" s="84"/>
      <c r="HR443" s="84"/>
      <c r="HS443" s="84"/>
      <c r="HT443" s="84"/>
      <c r="HU443" s="84"/>
      <c r="HV443" s="84"/>
      <c r="HW443" s="84"/>
      <c r="HX443" s="84"/>
      <c r="HY443" s="84"/>
      <c r="HZ443" s="84"/>
      <c r="IA443" s="84"/>
      <c r="IB443" s="84"/>
      <c r="IC443" s="84"/>
      <c r="ID443" s="84"/>
      <c r="IE443" s="84"/>
      <c r="IF443" s="84"/>
      <c r="IG443" s="84"/>
      <c r="IH443" s="84"/>
      <c r="II443" s="84"/>
      <c r="IJ443" s="84"/>
      <c r="IK443" s="84"/>
      <c r="IL443" s="84"/>
      <c r="IM443" s="84"/>
      <c r="IN443" s="84"/>
      <c r="IO443" s="84"/>
      <c r="IP443" s="84"/>
      <c r="IQ443" s="84"/>
      <c r="IR443" s="84"/>
      <c r="IS443" s="84"/>
      <c r="IT443" s="84"/>
      <c r="IU443" s="84"/>
      <c r="IV443" s="84"/>
    </row>
    <row r="444" spans="201:256" s="79" customFormat="1" ht="12.75">
      <c r="GS444" s="84"/>
      <c r="GT444" s="84"/>
      <c r="GU444" s="84"/>
      <c r="GV444" s="84"/>
      <c r="GW444" s="84"/>
      <c r="GX444" s="84"/>
      <c r="GY444" s="84"/>
      <c r="GZ444" s="84"/>
      <c r="HA444" s="84"/>
      <c r="HB444" s="84"/>
      <c r="HC444" s="84"/>
      <c r="HD444" s="84"/>
      <c r="HE444" s="84"/>
      <c r="HF444" s="84"/>
      <c r="HG444" s="84"/>
      <c r="HH444" s="84"/>
      <c r="HI444" s="84"/>
      <c r="HJ444" s="84"/>
      <c r="HK444" s="84"/>
      <c r="HL444" s="84"/>
      <c r="HM444" s="84"/>
      <c r="HN444" s="84"/>
      <c r="HO444" s="84"/>
      <c r="HP444" s="84"/>
      <c r="HQ444" s="84"/>
      <c r="HR444" s="84"/>
      <c r="HS444" s="84"/>
      <c r="HT444" s="84"/>
      <c r="HU444" s="84"/>
      <c r="HV444" s="84"/>
      <c r="HW444" s="84"/>
      <c r="HX444" s="84"/>
      <c r="HY444" s="84"/>
      <c r="HZ444" s="84"/>
      <c r="IA444" s="84"/>
      <c r="IB444" s="84"/>
      <c r="IC444" s="84"/>
      <c r="ID444" s="84"/>
      <c r="IE444" s="84"/>
      <c r="IF444" s="84"/>
      <c r="IG444" s="84"/>
      <c r="IH444" s="84"/>
      <c r="II444" s="84"/>
      <c r="IJ444" s="84"/>
      <c r="IK444" s="84"/>
      <c r="IL444" s="84"/>
      <c r="IM444" s="84"/>
      <c r="IN444" s="84"/>
      <c r="IO444" s="84"/>
      <c r="IP444" s="84"/>
      <c r="IQ444" s="84"/>
      <c r="IR444" s="84"/>
      <c r="IS444" s="84"/>
      <c r="IT444" s="84"/>
      <c r="IU444" s="84"/>
      <c r="IV444" s="84"/>
    </row>
    <row r="445" spans="201:256" s="79" customFormat="1" ht="12.75">
      <c r="GS445" s="84"/>
      <c r="GT445" s="84"/>
      <c r="GU445" s="84"/>
      <c r="GV445" s="84"/>
      <c r="GW445" s="84"/>
      <c r="GX445" s="84"/>
      <c r="GY445" s="84"/>
      <c r="GZ445" s="84"/>
      <c r="HA445" s="84"/>
      <c r="HB445" s="84"/>
      <c r="HC445" s="84"/>
      <c r="HD445" s="84"/>
      <c r="HE445" s="84"/>
      <c r="HF445" s="84"/>
      <c r="HG445" s="84"/>
      <c r="HH445" s="84"/>
      <c r="HI445" s="84"/>
      <c r="HJ445" s="84"/>
      <c r="HK445" s="84"/>
      <c r="HL445" s="84"/>
      <c r="HM445" s="84"/>
      <c r="HN445" s="84"/>
      <c r="HO445" s="84"/>
      <c r="HP445" s="84"/>
      <c r="HQ445" s="84"/>
      <c r="HR445" s="84"/>
      <c r="HS445" s="84"/>
      <c r="HT445" s="84"/>
      <c r="HU445" s="84"/>
      <c r="HV445" s="84"/>
      <c r="HW445" s="84"/>
      <c r="HX445" s="84"/>
      <c r="HY445" s="84"/>
      <c r="HZ445" s="84"/>
      <c r="IA445" s="84"/>
      <c r="IB445" s="84"/>
      <c r="IC445" s="84"/>
      <c r="ID445" s="84"/>
      <c r="IE445" s="84"/>
      <c r="IF445" s="84"/>
      <c r="IG445" s="84"/>
      <c r="IH445" s="84"/>
      <c r="II445" s="84"/>
      <c r="IJ445" s="84"/>
      <c r="IK445" s="84"/>
      <c r="IL445" s="84"/>
      <c r="IM445" s="84"/>
      <c r="IN445" s="84"/>
      <c r="IO445" s="84"/>
      <c r="IP445" s="84"/>
      <c r="IQ445" s="84"/>
      <c r="IR445" s="84"/>
      <c r="IS445" s="84"/>
      <c r="IT445" s="84"/>
      <c r="IU445" s="84"/>
      <c r="IV445" s="84"/>
    </row>
    <row r="446" spans="201:256" s="79" customFormat="1" ht="12.75">
      <c r="GS446" s="84"/>
      <c r="GT446" s="84"/>
      <c r="GU446" s="84"/>
      <c r="GV446" s="84"/>
      <c r="GW446" s="84"/>
      <c r="GX446" s="84"/>
      <c r="GY446" s="84"/>
      <c r="GZ446" s="84"/>
      <c r="HA446" s="84"/>
      <c r="HB446" s="84"/>
      <c r="HC446" s="84"/>
      <c r="HD446" s="84"/>
      <c r="HE446" s="84"/>
      <c r="HF446" s="84"/>
      <c r="HG446" s="84"/>
      <c r="HH446" s="84"/>
      <c r="HI446" s="84"/>
      <c r="HJ446" s="84"/>
      <c r="HK446" s="84"/>
      <c r="HL446" s="84"/>
      <c r="HM446" s="84"/>
      <c r="HN446" s="84"/>
      <c r="HO446" s="84"/>
      <c r="HP446" s="84"/>
      <c r="HQ446" s="84"/>
      <c r="HR446" s="84"/>
      <c r="HS446" s="84"/>
      <c r="HT446" s="84"/>
      <c r="HU446" s="84"/>
      <c r="HV446" s="84"/>
      <c r="HW446" s="84"/>
      <c r="HX446" s="84"/>
      <c r="HY446" s="84"/>
      <c r="HZ446" s="84"/>
      <c r="IA446" s="84"/>
      <c r="IB446" s="84"/>
      <c r="IC446" s="84"/>
      <c r="ID446" s="84"/>
      <c r="IE446" s="84"/>
      <c r="IF446" s="84"/>
      <c r="IG446" s="84"/>
      <c r="IH446" s="84"/>
      <c r="II446" s="84"/>
      <c r="IJ446" s="84"/>
      <c r="IK446" s="84"/>
      <c r="IL446" s="84"/>
      <c r="IM446" s="84"/>
      <c r="IN446" s="84"/>
      <c r="IO446" s="84"/>
      <c r="IP446" s="84"/>
      <c r="IQ446" s="84"/>
      <c r="IR446" s="84"/>
      <c r="IS446" s="84"/>
      <c r="IT446" s="84"/>
      <c r="IU446" s="84"/>
      <c r="IV446" s="84"/>
    </row>
    <row r="447" spans="201:256" s="79" customFormat="1" ht="12.75">
      <c r="GS447" s="84"/>
      <c r="GT447" s="84"/>
      <c r="GU447" s="84"/>
      <c r="GV447" s="84"/>
      <c r="GW447" s="84"/>
      <c r="GX447" s="84"/>
      <c r="GY447" s="84"/>
      <c r="GZ447" s="84"/>
      <c r="HA447" s="84"/>
      <c r="HB447" s="84"/>
      <c r="HC447" s="84"/>
      <c r="HD447" s="84"/>
      <c r="HE447" s="84"/>
      <c r="HF447" s="84"/>
      <c r="HG447" s="84"/>
      <c r="HH447" s="84"/>
      <c r="HI447" s="84"/>
      <c r="HJ447" s="84"/>
      <c r="HK447" s="84"/>
      <c r="HL447" s="84"/>
      <c r="HM447" s="84"/>
      <c r="HN447" s="84"/>
      <c r="HO447" s="84"/>
      <c r="HP447" s="84"/>
      <c r="HQ447" s="84"/>
      <c r="HR447" s="84"/>
      <c r="HS447" s="84"/>
      <c r="HT447" s="84"/>
      <c r="HU447" s="84"/>
      <c r="HV447" s="84"/>
      <c r="HW447" s="84"/>
      <c r="HX447" s="84"/>
      <c r="HY447" s="84"/>
      <c r="HZ447" s="84"/>
      <c r="IA447" s="84"/>
      <c r="IB447" s="84"/>
      <c r="IC447" s="84"/>
      <c r="ID447" s="84"/>
      <c r="IE447" s="84"/>
      <c r="IF447" s="84"/>
      <c r="IG447" s="84"/>
      <c r="IH447" s="84"/>
      <c r="II447" s="84"/>
      <c r="IJ447" s="84"/>
      <c r="IK447" s="84"/>
      <c r="IL447" s="84"/>
      <c r="IM447" s="84"/>
      <c r="IN447" s="84"/>
      <c r="IO447" s="84"/>
      <c r="IP447" s="84"/>
      <c r="IQ447" s="84"/>
      <c r="IR447" s="84"/>
      <c r="IS447" s="84"/>
      <c r="IT447" s="84"/>
      <c r="IU447" s="84"/>
      <c r="IV447" s="84"/>
    </row>
    <row r="448" spans="201:256" s="79" customFormat="1" ht="12.75">
      <c r="GS448" s="84"/>
      <c r="GT448" s="84"/>
      <c r="GU448" s="84"/>
      <c r="GV448" s="84"/>
      <c r="GW448" s="84"/>
      <c r="GX448" s="84"/>
      <c r="GY448" s="84"/>
      <c r="GZ448" s="84"/>
      <c r="HA448" s="84"/>
      <c r="HB448" s="84"/>
      <c r="HC448" s="84"/>
      <c r="HD448" s="84"/>
      <c r="HE448" s="84"/>
      <c r="HF448" s="84"/>
      <c r="HG448" s="84"/>
      <c r="HH448" s="84"/>
      <c r="HI448" s="84"/>
      <c r="HJ448" s="84"/>
      <c r="HK448" s="84"/>
      <c r="HL448" s="84"/>
      <c r="HM448" s="84"/>
      <c r="HN448" s="84"/>
      <c r="HO448" s="84"/>
      <c r="HP448" s="84"/>
      <c r="HQ448" s="84"/>
      <c r="HR448" s="84"/>
      <c r="HS448" s="84"/>
      <c r="HT448" s="84"/>
      <c r="HU448" s="84"/>
      <c r="HV448" s="84"/>
      <c r="HW448" s="84"/>
      <c r="HX448" s="84"/>
      <c r="HY448" s="84"/>
      <c r="HZ448" s="84"/>
      <c r="IA448" s="84"/>
      <c r="IB448" s="84"/>
      <c r="IC448" s="84"/>
      <c r="ID448" s="84"/>
      <c r="IE448" s="84"/>
      <c r="IF448" s="84"/>
      <c r="IG448" s="84"/>
      <c r="IH448" s="84"/>
      <c r="II448" s="84"/>
      <c r="IJ448" s="84"/>
      <c r="IK448" s="84"/>
      <c r="IL448" s="84"/>
      <c r="IM448" s="84"/>
      <c r="IN448" s="84"/>
      <c r="IO448" s="84"/>
      <c r="IP448" s="84"/>
      <c r="IQ448" s="84"/>
      <c r="IR448" s="84"/>
      <c r="IS448" s="84"/>
      <c r="IT448" s="84"/>
      <c r="IU448" s="84"/>
      <c r="IV448" s="84"/>
    </row>
    <row r="449" spans="201:256" s="79" customFormat="1" ht="12.75">
      <c r="GS449" s="84"/>
      <c r="GT449" s="84"/>
      <c r="GU449" s="84"/>
      <c r="GV449" s="84"/>
      <c r="GW449" s="84"/>
      <c r="GX449" s="84"/>
      <c r="GY449" s="84"/>
      <c r="GZ449" s="84"/>
      <c r="HA449" s="84"/>
      <c r="HB449" s="84"/>
      <c r="HC449" s="84"/>
      <c r="HD449" s="84"/>
      <c r="HE449" s="84"/>
      <c r="HF449" s="84"/>
      <c r="HG449" s="84"/>
      <c r="HH449" s="84"/>
      <c r="HI449" s="84"/>
      <c r="HJ449" s="84"/>
      <c r="HK449" s="84"/>
      <c r="HL449" s="84"/>
      <c r="HM449" s="84"/>
      <c r="HN449" s="84"/>
      <c r="HO449" s="84"/>
      <c r="HP449" s="84"/>
      <c r="HQ449" s="84"/>
      <c r="HR449" s="84"/>
      <c r="HS449" s="84"/>
      <c r="HT449" s="84"/>
      <c r="HU449" s="84"/>
      <c r="HV449" s="84"/>
      <c r="HW449" s="84"/>
      <c r="HX449" s="84"/>
      <c r="HY449" s="84"/>
      <c r="HZ449" s="84"/>
      <c r="IA449" s="84"/>
      <c r="IB449" s="84"/>
      <c r="IC449" s="84"/>
      <c r="ID449" s="84"/>
      <c r="IE449" s="84"/>
      <c r="IF449" s="84"/>
      <c r="IG449" s="84"/>
      <c r="IH449" s="84"/>
      <c r="II449" s="84"/>
      <c r="IJ449" s="84"/>
      <c r="IK449" s="84"/>
      <c r="IL449" s="84"/>
      <c r="IM449" s="84"/>
      <c r="IN449" s="84"/>
      <c r="IO449" s="84"/>
      <c r="IP449" s="84"/>
      <c r="IQ449" s="84"/>
      <c r="IR449" s="84"/>
      <c r="IS449" s="84"/>
      <c r="IT449" s="84"/>
      <c r="IU449" s="84"/>
      <c r="IV449" s="84"/>
    </row>
    <row r="450" spans="201:256" s="79" customFormat="1" ht="12.75">
      <c r="GS450" s="84"/>
      <c r="GT450" s="84"/>
      <c r="GU450" s="84"/>
      <c r="GV450" s="84"/>
      <c r="GW450" s="84"/>
      <c r="GX450" s="84"/>
      <c r="GY450" s="84"/>
      <c r="GZ450" s="84"/>
      <c r="HA450" s="84"/>
      <c r="HB450" s="84"/>
      <c r="HC450" s="84"/>
      <c r="HD450" s="84"/>
      <c r="HE450" s="84"/>
      <c r="HF450" s="84"/>
      <c r="HG450" s="84"/>
      <c r="HH450" s="84"/>
      <c r="HI450" s="84"/>
      <c r="HJ450" s="84"/>
      <c r="HK450" s="84"/>
      <c r="HL450" s="84"/>
      <c r="HM450" s="84"/>
      <c r="HN450" s="84"/>
      <c r="HO450" s="84"/>
      <c r="HP450" s="84"/>
      <c r="HQ450" s="84"/>
      <c r="HR450" s="84"/>
      <c r="HS450" s="84"/>
      <c r="HT450" s="84"/>
      <c r="HU450" s="84"/>
      <c r="HV450" s="84"/>
      <c r="HW450" s="84"/>
      <c r="HX450" s="84"/>
      <c r="HY450" s="84"/>
      <c r="HZ450" s="84"/>
      <c r="IA450" s="84"/>
      <c r="IB450" s="84"/>
      <c r="IC450" s="84"/>
      <c r="ID450" s="84"/>
      <c r="IE450" s="84"/>
      <c r="IF450" s="84"/>
      <c r="IG450" s="84"/>
      <c r="IH450" s="84"/>
      <c r="II450" s="84"/>
      <c r="IJ450" s="84"/>
      <c r="IK450" s="84"/>
      <c r="IL450" s="84"/>
      <c r="IM450" s="84"/>
      <c r="IN450" s="84"/>
      <c r="IO450" s="84"/>
      <c r="IP450" s="84"/>
      <c r="IQ450" s="84"/>
      <c r="IR450" s="84"/>
      <c r="IS450" s="84"/>
      <c r="IT450" s="84"/>
      <c r="IU450" s="84"/>
      <c r="IV450" s="84"/>
    </row>
    <row r="451" spans="201:256" s="79" customFormat="1" ht="12.75">
      <c r="GS451" s="84"/>
      <c r="GT451" s="84"/>
      <c r="GU451" s="84"/>
      <c r="GV451" s="84"/>
      <c r="GW451" s="84"/>
      <c r="GX451" s="84"/>
      <c r="GY451" s="84"/>
      <c r="GZ451" s="84"/>
      <c r="HA451" s="84"/>
      <c r="HB451" s="84"/>
      <c r="HC451" s="84"/>
      <c r="HD451" s="84"/>
      <c r="HE451" s="84"/>
      <c r="HF451" s="84"/>
      <c r="HG451" s="84"/>
      <c r="HH451" s="84"/>
      <c r="HI451" s="84"/>
      <c r="HJ451" s="84"/>
      <c r="HK451" s="84"/>
      <c r="HL451" s="84"/>
      <c r="HM451" s="84"/>
      <c r="HN451" s="84"/>
      <c r="HO451" s="84"/>
      <c r="HP451" s="84"/>
      <c r="HQ451" s="84"/>
      <c r="HR451" s="84"/>
      <c r="HS451" s="84"/>
      <c r="HT451" s="84"/>
      <c r="HU451" s="84"/>
      <c r="HV451" s="84"/>
      <c r="HW451" s="84"/>
      <c r="HX451" s="84"/>
      <c r="HY451" s="84"/>
      <c r="HZ451" s="84"/>
      <c r="IA451" s="84"/>
      <c r="IB451" s="84"/>
      <c r="IC451" s="84"/>
      <c r="ID451" s="84"/>
      <c r="IE451" s="84"/>
      <c r="IF451" s="84"/>
      <c r="IG451" s="84"/>
      <c r="IH451" s="84"/>
      <c r="II451" s="84"/>
      <c r="IJ451" s="84"/>
      <c r="IK451" s="84"/>
      <c r="IL451" s="84"/>
      <c r="IM451" s="84"/>
      <c r="IN451" s="84"/>
      <c r="IO451" s="84"/>
      <c r="IP451" s="84"/>
      <c r="IQ451" s="84"/>
      <c r="IR451" s="84"/>
      <c r="IS451" s="84"/>
      <c r="IT451" s="84"/>
      <c r="IU451" s="84"/>
      <c r="IV451" s="84"/>
    </row>
    <row r="452" spans="201:256" s="79" customFormat="1" ht="12.75">
      <c r="GS452" s="84"/>
      <c r="GT452" s="84"/>
      <c r="GU452" s="84"/>
      <c r="GV452" s="84"/>
      <c r="GW452" s="84"/>
      <c r="GX452" s="84"/>
      <c r="GY452" s="84"/>
      <c r="GZ452" s="84"/>
      <c r="HA452" s="84"/>
      <c r="HB452" s="84"/>
      <c r="HC452" s="84"/>
      <c r="HD452" s="84"/>
      <c r="HE452" s="84"/>
      <c r="HF452" s="84"/>
      <c r="HG452" s="84"/>
      <c r="HH452" s="84"/>
      <c r="HI452" s="84"/>
      <c r="HJ452" s="84"/>
      <c r="HK452" s="84"/>
      <c r="HL452" s="84"/>
      <c r="HM452" s="84"/>
      <c r="HN452" s="84"/>
      <c r="HO452" s="84"/>
      <c r="HP452" s="84"/>
      <c r="HQ452" s="84"/>
      <c r="HR452" s="84"/>
      <c r="HS452" s="84"/>
      <c r="HT452" s="84"/>
      <c r="HU452" s="84"/>
      <c r="HV452" s="84"/>
      <c r="HW452" s="84"/>
      <c r="HX452" s="84"/>
      <c r="HY452" s="84"/>
      <c r="HZ452" s="84"/>
      <c r="IA452" s="84"/>
      <c r="IB452" s="84"/>
      <c r="IC452" s="84"/>
      <c r="ID452" s="84"/>
      <c r="IE452" s="84"/>
      <c r="IF452" s="84"/>
      <c r="IG452" s="84"/>
      <c r="IH452" s="84"/>
      <c r="II452" s="84"/>
      <c r="IJ452" s="84"/>
      <c r="IK452" s="84"/>
      <c r="IL452" s="84"/>
      <c r="IM452" s="84"/>
      <c r="IN452" s="84"/>
      <c r="IO452" s="84"/>
      <c r="IP452" s="84"/>
      <c r="IQ452" s="84"/>
      <c r="IR452" s="84"/>
      <c r="IS452" s="84"/>
      <c r="IT452" s="84"/>
      <c r="IU452" s="84"/>
      <c r="IV452" s="84"/>
    </row>
    <row r="453" spans="201:256" s="79" customFormat="1" ht="12.75">
      <c r="GS453" s="84"/>
      <c r="GT453" s="84"/>
      <c r="GU453" s="84"/>
      <c r="GV453" s="84"/>
      <c r="GW453" s="84"/>
      <c r="GX453" s="84"/>
      <c r="GY453" s="84"/>
      <c r="GZ453" s="84"/>
      <c r="HA453" s="84"/>
      <c r="HB453" s="84"/>
      <c r="HC453" s="84"/>
      <c r="HD453" s="84"/>
      <c r="HE453" s="84"/>
      <c r="HF453" s="84"/>
      <c r="HG453" s="84"/>
      <c r="HH453" s="84"/>
      <c r="HI453" s="84"/>
      <c r="HJ453" s="84"/>
      <c r="HK453" s="84"/>
      <c r="HL453" s="84"/>
      <c r="HM453" s="84"/>
      <c r="HN453" s="84"/>
      <c r="HO453" s="84"/>
      <c r="HP453" s="84"/>
      <c r="HQ453" s="84"/>
      <c r="HR453" s="84"/>
      <c r="HS453" s="84"/>
      <c r="HT453" s="84"/>
      <c r="HU453" s="84"/>
      <c r="HV453" s="84"/>
      <c r="HW453" s="84"/>
      <c r="HX453" s="84"/>
      <c r="HY453" s="84"/>
      <c r="HZ453" s="84"/>
      <c r="IA453" s="84"/>
      <c r="IB453" s="84"/>
      <c r="IC453" s="84"/>
      <c r="ID453" s="84"/>
      <c r="IE453" s="84"/>
      <c r="IF453" s="84"/>
      <c r="IG453" s="84"/>
      <c r="IH453" s="84"/>
      <c r="II453" s="84"/>
      <c r="IJ453" s="84"/>
      <c r="IK453" s="84"/>
      <c r="IL453" s="84"/>
      <c r="IM453" s="84"/>
      <c r="IN453" s="84"/>
      <c r="IO453" s="84"/>
      <c r="IP453" s="84"/>
      <c r="IQ453" s="84"/>
      <c r="IR453" s="84"/>
      <c r="IS453" s="84"/>
      <c r="IT453" s="84"/>
      <c r="IU453" s="84"/>
      <c r="IV453" s="84"/>
    </row>
    <row r="454" spans="201:256" s="79" customFormat="1" ht="12.75">
      <c r="GS454" s="84"/>
      <c r="GT454" s="84"/>
      <c r="GU454" s="84"/>
      <c r="GV454" s="84"/>
      <c r="GW454" s="84"/>
      <c r="GX454" s="84"/>
      <c r="GY454" s="84"/>
      <c r="GZ454" s="84"/>
      <c r="HA454" s="84"/>
      <c r="HB454" s="84"/>
      <c r="HC454" s="84"/>
      <c r="HD454" s="84"/>
      <c r="HE454" s="84"/>
      <c r="HF454" s="84"/>
      <c r="HG454" s="84"/>
      <c r="HH454" s="84"/>
      <c r="HI454" s="84"/>
      <c r="HJ454" s="84"/>
      <c r="HK454" s="84"/>
      <c r="HL454" s="84"/>
      <c r="HM454" s="84"/>
      <c r="HN454" s="84"/>
      <c r="HO454" s="84"/>
      <c r="HP454" s="84"/>
      <c r="HQ454" s="84"/>
      <c r="HR454" s="84"/>
      <c r="HS454" s="84"/>
      <c r="HT454" s="84"/>
      <c r="HU454" s="84"/>
      <c r="HV454" s="84"/>
      <c r="HW454" s="84"/>
      <c r="HX454" s="84"/>
      <c r="HY454" s="84"/>
      <c r="HZ454" s="84"/>
      <c r="IA454" s="84"/>
      <c r="IB454" s="84"/>
      <c r="IC454" s="84"/>
      <c r="ID454" s="84"/>
      <c r="IE454" s="84"/>
      <c r="IF454" s="84"/>
      <c r="IG454" s="84"/>
      <c r="IH454" s="84"/>
      <c r="II454" s="84"/>
      <c r="IJ454" s="84"/>
      <c r="IK454" s="84"/>
      <c r="IL454" s="84"/>
      <c r="IM454" s="84"/>
      <c r="IN454" s="84"/>
      <c r="IO454" s="84"/>
      <c r="IP454" s="84"/>
      <c r="IQ454" s="84"/>
      <c r="IR454" s="84"/>
      <c r="IS454" s="84"/>
      <c r="IT454" s="84"/>
      <c r="IU454" s="84"/>
      <c r="IV454" s="84"/>
    </row>
    <row r="455" spans="201:256" s="79" customFormat="1" ht="12.75">
      <c r="GS455" s="84"/>
      <c r="GT455" s="84"/>
      <c r="GU455" s="84"/>
      <c r="GV455" s="84"/>
      <c r="GW455" s="84"/>
      <c r="GX455" s="84"/>
      <c r="GY455" s="84"/>
      <c r="GZ455" s="84"/>
      <c r="HA455" s="84"/>
      <c r="HB455" s="84"/>
      <c r="HC455" s="84"/>
      <c r="HD455" s="84"/>
      <c r="HE455" s="84"/>
      <c r="HF455" s="84"/>
      <c r="HG455" s="84"/>
      <c r="HH455" s="84"/>
      <c r="HI455" s="84"/>
      <c r="HJ455" s="84"/>
      <c r="HK455" s="84"/>
      <c r="HL455" s="84"/>
      <c r="HM455" s="84"/>
      <c r="HN455" s="84"/>
      <c r="HO455" s="84"/>
      <c r="HP455" s="84"/>
      <c r="HQ455" s="84"/>
      <c r="HR455" s="84"/>
      <c r="HS455" s="84"/>
      <c r="HT455" s="84"/>
      <c r="HU455" s="84"/>
      <c r="HV455" s="84"/>
      <c r="HW455" s="84"/>
      <c r="HX455" s="84"/>
      <c r="HY455" s="84"/>
      <c r="HZ455" s="84"/>
      <c r="IA455" s="84"/>
      <c r="IB455" s="84"/>
      <c r="IC455" s="84"/>
      <c r="ID455" s="84"/>
      <c r="IE455" s="84"/>
      <c r="IF455" s="84"/>
      <c r="IG455" s="84"/>
      <c r="IH455" s="84"/>
      <c r="II455" s="84"/>
      <c r="IJ455" s="84"/>
      <c r="IK455" s="84"/>
      <c r="IL455" s="84"/>
      <c r="IM455" s="84"/>
      <c r="IN455" s="84"/>
      <c r="IO455" s="84"/>
      <c r="IP455" s="84"/>
      <c r="IQ455" s="84"/>
      <c r="IR455" s="84"/>
      <c r="IS455" s="84"/>
      <c r="IT455" s="84"/>
      <c r="IU455" s="84"/>
      <c r="IV455" s="84"/>
    </row>
    <row r="456" spans="201:256" s="79" customFormat="1" ht="12.75">
      <c r="GS456" s="84"/>
      <c r="GT456" s="84"/>
      <c r="GU456" s="84"/>
      <c r="GV456" s="84"/>
      <c r="GW456" s="84"/>
      <c r="GX456" s="84"/>
      <c r="GY456" s="84"/>
      <c r="GZ456" s="84"/>
      <c r="HA456" s="84"/>
      <c r="HB456" s="84"/>
      <c r="HC456" s="84"/>
      <c r="HD456" s="84"/>
      <c r="HE456" s="84"/>
      <c r="HF456" s="84"/>
      <c r="HG456" s="84"/>
      <c r="HH456" s="84"/>
      <c r="HI456" s="84"/>
      <c r="HJ456" s="84"/>
      <c r="HK456" s="84"/>
      <c r="HL456" s="84"/>
      <c r="HM456" s="84"/>
      <c r="HN456" s="84"/>
      <c r="HO456" s="84"/>
      <c r="HP456" s="84"/>
      <c r="HQ456" s="84"/>
      <c r="HR456" s="84"/>
      <c r="HS456" s="84"/>
      <c r="HT456" s="84"/>
      <c r="HU456" s="84"/>
      <c r="HV456" s="84"/>
      <c r="HW456" s="84"/>
      <c r="HX456" s="84"/>
      <c r="HY456" s="84"/>
      <c r="HZ456" s="84"/>
      <c r="IA456" s="84"/>
      <c r="IB456" s="84"/>
      <c r="IC456" s="84"/>
      <c r="ID456" s="84"/>
      <c r="IE456" s="84"/>
      <c r="IF456" s="84"/>
      <c r="IG456" s="84"/>
      <c r="IH456" s="84"/>
      <c r="II456" s="84"/>
      <c r="IJ456" s="84"/>
      <c r="IK456" s="84"/>
      <c r="IL456" s="84"/>
      <c r="IM456" s="84"/>
      <c r="IN456" s="84"/>
      <c r="IO456" s="84"/>
      <c r="IP456" s="84"/>
      <c r="IQ456" s="84"/>
      <c r="IR456" s="84"/>
      <c r="IS456" s="84"/>
      <c r="IT456" s="84"/>
      <c r="IU456" s="84"/>
      <c r="IV456" s="84"/>
    </row>
    <row r="457" spans="201:256" s="79" customFormat="1" ht="12.75">
      <c r="GS457" s="84"/>
      <c r="GT457" s="84"/>
      <c r="GU457" s="84"/>
      <c r="GV457" s="84"/>
      <c r="GW457" s="84"/>
      <c r="GX457" s="84"/>
      <c r="GY457" s="84"/>
      <c r="GZ457" s="84"/>
      <c r="HA457" s="84"/>
      <c r="HB457" s="84"/>
      <c r="HC457" s="84"/>
      <c r="HD457" s="84"/>
      <c r="HE457" s="84"/>
      <c r="HF457" s="84"/>
      <c r="HG457" s="84"/>
      <c r="HH457" s="84"/>
      <c r="HI457" s="84"/>
      <c r="HJ457" s="84"/>
      <c r="HK457" s="84"/>
      <c r="HL457" s="84"/>
      <c r="HM457" s="84"/>
      <c r="HN457" s="84"/>
      <c r="HO457" s="84"/>
      <c r="HP457" s="84"/>
      <c r="HQ457" s="84"/>
      <c r="HR457" s="84"/>
      <c r="HS457" s="84"/>
      <c r="HT457" s="84"/>
      <c r="HU457" s="84"/>
      <c r="HV457" s="84"/>
      <c r="HW457" s="84"/>
      <c r="HX457" s="84"/>
      <c r="HY457" s="84"/>
      <c r="HZ457" s="84"/>
      <c r="IA457" s="84"/>
      <c r="IB457" s="84"/>
      <c r="IC457" s="84"/>
      <c r="ID457" s="84"/>
      <c r="IE457" s="84"/>
      <c r="IF457" s="84"/>
      <c r="IG457" s="84"/>
      <c r="IH457" s="84"/>
      <c r="II457" s="84"/>
      <c r="IJ457" s="84"/>
      <c r="IK457" s="84"/>
      <c r="IL457" s="84"/>
      <c r="IM457" s="84"/>
      <c r="IN457" s="84"/>
      <c r="IO457" s="84"/>
      <c r="IP457" s="84"/>
      <c r="IQ457" s="84"/>
      <c r="IR457" s="84"/>
      <c r="IS457" s="84"/>
      <c r="IT457" s="84"/>
      <c r="IU457" s="84"/>
      <c r="IV457" s="84"/>
    </row>
    <row r="458" spans="201:256" s="79" customFormat="1" ht="12.75">
      <c r="GS458" s="84"/>
      <c r="GT458" s="84"/>
      <c r="GU458" s="84"/>
      <c r="GV458" s="84"/>
      <c r="GW458" s="84"/>
      <c r="GX458" s="84"/>
      <c r="GY458" s="84"/>
      <c r="GZ458" s="84"/>
      <c r="HA458" s="84"/>
      <c r="HB458" s="84"/>
      <c r="HC458" s="84"/>
      <c r="HD458" s="84"/>
      <c r="HE458" s="84"/>
      <c r="HF458" s="84"/>
      <c r="HG458" s="84"/>
      <c r="HH458" s="84"/>
      <c r="HI458" s="84"/>
      <c r="HJ458" s="84"/>
      <c r="HK458" s="84"/>
      <c r="HL458" s="84"/>
      <c r="HM458" s="84"/>
      <c r="HN458" s="84"/>
      <c r="HO458" s="84"/>
      <c r="HP458" s="84"/>
      <c r="HQ458" s="84"/>
      <c r="HR458" s="84"/>
      <c r="HS458" s="84"/>
      <c r="HT458" s="84"/>
      <c r="HU458" s="84"/>
      <c r="HV458" s="84"/>
      <c r="HW458" s="84"/>
      <c r="HX458" s="84"/>
      <c r="HY458" s="84"/>
      <c r="HZ458" s="84"/>
      <c r="IA458" s="84"/>
      <c r="IB458" s="84"/>
      <c r="IC458" s="84"/>
      <c r="ID458" s="84"/>
      <c r="IE458" s="84"/>
      <c r="IF458" s="84"/>
      <c r="IG458" s="84"/>
      <c r="IH458" s="84"/>
      <c r="II458" s="84"/>
      <c r="IJ458" s="84"/>
      <c r="IK458" s="84"/>
      <c r="IL458" s="84"/>
      <c r="IM458" s="84"/>
      <c r="IN458" s="84"/>
      <c r="IO458" s="84"/>
      <c r="IP458" s="84"/>
      <c r="IQ458" s="84"/>
      <c r="IR458" s="84"/>
      <c r="IS458" s="84"/>
      <c r="IT458" s="84"/>
      <c r="IU458" s="84"/>
      <c r="IV458" s="84"/>
    </row>
    <row r="459" spans="201:256" s="79" customFormat="1" ht="12.75">
      <c r="GS459" s="84"/>
      <c r="GT459" s="84"/>
      <c r="GU459" s="84"/>
      <c r="GV459" s="84"/>
      <c r="GW459" s="84"/>
      <c r="GX459" s="84"/>
      <c r="GY459" s="84"/>
      <c r="GZ459" s="84"/>
      <c r="HA459" s="84"/>
      <c r="HB459" s="84"/>
      <c r="HC459" s="84"/>
      <c r="HD459" s="84"/>
      <c r="HE459" s="84"/>
      <c r="HF459" s="84"/>
      <c r="HG459" s="84"/>
      <c r="HH459" s="84"/>
      <c r="HI459" s="84"/>
      <c r="HJ459" s="84"/>
      <c r="HK459" s="84"/>
      <c r="HL459" s="84"/>
      <c r="HM459" s="84"/>
      <c r="HN459" s="84"/>
      <c r="HO459" s="84"/>
      <c r="HP459" s="84"/>
      <c r="HQ459" s="84"/>
      <c r="HR459" s="84"/>
      <c r="HS459" s="84"/>
      <c r="HT459" s="84"/>
      <c r="HU459" s="84"/>
      <c r="HV459" s="84"/>
      <c r="HW459" s="84"/>
      <c r="HX459" s="84"/>
      <c r="HY459" s="84"/>
      <c r="HZ459" s="84"/>
      <c r="IA459" s="84"/>
      <c r="IB459" s="84"/>
      <c r="IC459" s="84"/>
      <c r="ID459" s="84"/>
      <c r="IE459" s="84"/>
      <c r="IF459" s="84"/>
      <c r="IG459" s="84"/>
      <c r="IH459" s="84"/>
      <c r="II459" s="84"/>
      <c r="IJ459" s="84"/>
      <c r="IK459" s="84"/>
      <c r="IL459" s="84"/>
      <c r="IM459" s="84"/>
      <c r="IN459" s="84"/>
      <c r="IO459" s="84"/>
      <c r="IP459" s="84"/>
      <c r="IQ459" s="84"/>
      <c r="IR459" s="84"/>
      <c r="IS459" s="84"/>
      <c r="IT459" s="84"/>
      <c r="IU459" s="84"/>
      <c r="IV459" s="84"/>
    </row>
    <row r="460" spans="201:256" s="79" customFormat="1" ht="12.75">
      <c r="GS460" s="84"/>
      <c r="GT460" s="84"/>
      <c r="GU460" s="84"/>
      <c r="GV460" s="84"/>
      <c r="GW460" s="84"/>
      <c r="GX460" s="84"/>
      <c r="GY460" s="84"/>
      <c r="GZ460" s="84"/>
      <c r="HA460" s="84"/>
      <c r="HB460" s="84"/>
      <c r="HC460" s="84"/>
      <c r="HD460" s="84"/>
      <c r="HE460" s="84"/>
      <c r="HF460" s="84"/>
      <c r="HG460" s="84"/>
      <c r="HH460" s="84"/>
      <c r="HI460" s="84"/>
      <c r="HJ460" s="84"/>
      <c r="HK460" s="84"/>
      <c r="HL460" s="84"/>
      <c r="HM460" s="84"/>
      <c r="HN460" s="84"/>
      <c r="HO460" s="84"/>
      <c r="HP460" s="84"/>
      <c r="HQ460" s="84"/>
      <c r="HR460" s="84"/>
      <c r="HS460" s="84"/>
      <c r="HT460" s="84"/>
      <c r="HU460" s="84"/>
      <c r="HV460" s="84"/>
      <c r="HW460" s="84"/>
      <c r="HX460" s="84"/>
      <c r="HY460" s="84"/>
      <c r="HZ460" s="84"/>
      <c r="IA460" s="84"/>
      <c r="IB460" s="84"/>
      <c r="IC460" s="84"/>
      <c r="ID460" s="84"/>
      <c r="IE460" s="84"/>
      <c r="IF460" s="84"/>
      <c r="IG460" s="84"/>
      <c r="IH460" s="84"/>
      <c r="II460" s="84"/>
      <c r="IJ460" s="84"/>
      <c r="IK460" s="84"/>
      <c r="IL460" s="84"/>
      <c r="IM460" s="84"/>
      <c r="IN460" s="84"/>
      <c r="IO460" s="84"/>
      <c r="IP460" s="84"/>
      <c r="IQ460" s="84"/>
      <c r="IR460" s="84"/>
      <c r="IS460" s="84"/>
      <c r="IT460" s="84"/>
      <c r="IU460" s="84"/>
      <c r="IV460" s="84"/>
    </row>
    <row r="461" spans="201:256" s="79" customFormat="1" ht="12.75">
      <c r="GS461" s="84"/>
      <c r="GT461" s="84"/>
      <c r="GU461" s="84"/>
      <c r="GV461" s="84"/>
      <c r="GW461" s="84"/>
      <c r="GX461" s="84"/>
      <c r="GY461" s="84"/>
      <c r="GZ461" s="84"/>
      <c r="HA461" s="84"/>
      <c r="HB461" s="84"/>
      <c r="HC461" s="84"/>
      <c r="HD461" s="84"/>
      <c r="HE461" s="84"/>
      <c r="HF461" s="84"/>
      <c r="HG461" s="84"/>
      <c r="HH461" s="84"/>
      <c r="HI461" s="84"/>
      <c r="HJ461" s="84"/>
      <c r="HK461" s="84"/>
      <c r="HL461" s="84"/>
      <c r="HM461" s="84"/>
      <c r="HN461" s="84"/>
      <c r="HO461" s="84"/>
      <c r="HP461" s="84"/>
      <c r="HQ461" s="84"/>
      <c r="HR461" s="84"/>
      <c r="HS461" s="84"/>
      <c r="HT461" s="84"/>
      <c r="HU461" s="84"/>
      <c r="HV461" s="84"/>
      <c r="HW461" s="84"/>
      <c r="HX461" s="84"/>
      <c r="HY461" s="84"/>
      <c r="HZ461" s="84"/>
      <c r="IA461" s="84"/>
      <c r="IB461" s="84"/>
      <c r="IC461" s="84"/>
      <c r="ID461" s="84"/>
      <c r="IE461" s="84"/>
      <c r="IF461" s="84"/>
      <c r="IG461" s="84"/>
      <c r="IH461" s="84"/>
      <c r="II461" s="84"/>
      <c r="IJ461" s="84"/>
      <c r="IK461" s="84"/>
      <c r="IL461" s="84"/>
      <c r="IM461" s="84"/>
      <c r="IN461" s="84"/>
      <c r="IO461" s="84"/>
      <c r="IP461" s="84"/>
      <c r="IQ461" s="84"/>
      <c r="IR461" s="84"/>
      <c r="IS461" s="84"/>
      <c r="IT461" s="84"/>
      <c r="IU461" s="84"/>
      <c r="IV461" s="84"/>
    </row>
    <row r="462" spans="201:256" s="79" customFormat="1" ht="12.75">
      <c r="GS462" s="84"/>
      <c r="GT462" s="84"/>
      <c r="GU462" s="84"/>
      <c r="GV462" s="84"/>
      <c r="GW462" s="84"/>
      <c r="GX462" s="84"/>
      <c r="GY462" s="84"/>
      <c r="GZ462" s="84"/>
      <c r="HA462" s="84"/>
      <c r="HB462" s="84"/>
      <c r="HC462" s="84"/>
      <c r="HD462" s="84"/>
      <c r="HE462" s="84"/>
      <c r="HF462" s="84"/>
      <c r="HG462" s="84"/>
      <c r="HH462" s="84"/>
      <c r="HI462" s="84"/>
      <c r="HJ462" s="84"/>
      <c r="HK462" s="84"/>
      <c r="HL462" s="84"/>
      <c r="HM462" s="84"/>
      <c r="HN462" s="84"/>
      <c r="HO462" s="84"/>
      <c r="HP462" s="84"/>
      <c r="HQ462" s="84"/>
      <c r="HR462" s="84"/>
      <c r="HS462" s="84"/>
      <c r="HT462" s="84"/>
      <c r="HU462" s="84"/>
      <c r="HV462" s="84"/>
      <c r="HW462" s="84"/>
      <c r="HX462" s="84"/>
      <c r="HY462" s="84"/>
      <c r="HZ462" s="84"/>
      <c r="IA462" s="84"/>
      <c r="IB462" s="84"/>
      <c r="IC462" s="84"/>
      <c r="ID462" s="84"/>
      <c r="IE462" s="84"/>
      <c r="IF462" s="84"/>
      <c r="IG462" s="84"/>
      <c r="IH462" s="84"/>
      <c r="II462" s="84"/>
      <c r="IJ462" s="84"/>
      <c r="IK462" s="84"/>
      <c r="IL462" s="84"/>
      <c r="IM462" s="84"/>
      <c r="IN462" s="84"/>
      <c r="IO462" s="84"/>
      <c r="IP462" s="84"/>
      <c r="IQ462" s="84"/>
      <c r="IR462" s="84"/>
      <c r="IS462" s="84"/>
      <c r="IT462" s="84"/>
      <c r="IU462" s="84"/>
      <c r="IV462" s="84"/>
    </row>
    <row r="463" spans="201:256" s="79" customFormat="1" ht="12.75">
      <c r="GS463" s="84"/>
      <c r="GT463" s="84"/>
      <c r="GU463" s="84"/>
      <c r="GV463" s="84"/>
      <c r="GW463" s="84"/>
      <c r="GX463" s="84"/>
      <c r="GY463" s="84"/>
      <c r="GZ463" s="84"/>
      <c r="HA463" s="84"/>
      <c r="HB463" s="84"/>
      <c r="HC463" s="84"/>
      <c r="HD463" s="84"/>
      <c r="HE463" s="84"/>
      <c r="HF463" s="84"/>
      <c r="HG463" s="84"/>
      <c r="HH463" s="84"/>
      <c r="HI463" s="84"/>
      <c r="HJ463" s="84"/>
      <c r="HK463" s="84"/>
      <c r="HL463" s="84"/>
      <c r="HM463" s="84"/>
      <c r="HN463" s="84"/>
      <c r="HO463" s="84"/>
      <c r="HP463" s="84"/>
      <c r="HQ463" s="84"/>
      <c r="HR463" s="84"/>
      <c r="HS463" s="84"/>
      <c r="HT463" s="84"/>
      <c r="HU463" s="84"/>
      <c r="HV463" s="84"/>
      <c r="HW463" s="84"/>
      <c r="HX463" s="84"/>
      <c r="HY463" s="84"/>
      <c r="HZ463" s="84"/>
      <c r="IA463" s="84"/>
      <c r="IB463" s="84"/>
      <c r="IC463" s="84"/>
      <c r="ID463" s="84"/>
      <c r="IE463" s="84"/>
      <c r="IF463" s="84"/>
      <c r="IG463" s="84"/>
      <c r="IH463" s="84"/>
      <c r="II463" s="84"/>
      <c r="IJ463" s="84"/>
      <c r="IK463" s="84"/>
      <c r="IL463" s="84"/>
      <c r="IM463" s="84"/>
      <c r="IN463" s="84"/>
      <c r="IO463" s="84"/>
      <c r="IP463" s="84"/>
      <c r="IQ463" s="84"/>
      <c r="IR463" s="84"/>
      <c r="IS463" s="84"/>
      <c r="IT463" s="84"/>
      <c r="IU463" s="84"/>
      <c r="IV463" s="84"/>
    </row>
    <row r="464" spans="201:256" s="79" customFormat="1" ht="12.75">
      <c r="GS464" s="84"/>
      <c r="GT464" s="84"/>
      <c r="GU464" s="84"/>
      <c r="GV464" s="84"/>
      <c r="GW464" s="84"/>
      <c r="GX464" s="84"/>
      <c r="GY464" s="84"/>
      <c r="GZ464" s="84"/>
      <c r="HA464" s="84"/>
      <c r="HB464" s="84"/>
      <c r="HC464" s="84"/>
      <c r="HD464" s="84"/>
      <c r="HE464" s="84"/>
      <c r="HF464" s="84"/>
      <c r="HG464" s="84"/>
      <c r="HH464" s="84"/>
      <c r="HI464" s="84"/>
      <c r="HJ464" s="84"/>
      <c r="HK464" s="84"/>
      <c r="HL464" s="84"/>
      <c r="HM464" s="84"/>
      <c r="HN464" s="84"/>
      <c r="HO464" s="84"/>
      <c r="HP464" s="84"/>
      <c r="HQ464" s="84"/>
      <c r="HR464" s="84"/>
      <c r="HS464" s="84"/>
      <c r="HT464" s="84"/>
      <c r="HU464" s="84"/>
      <c r="HV464" s="84"/>
      <c r="HW464" s="84"/>
      <c r="HX464" s="84"/>
      <c r="HY464" s="84"/>
      <c r="HZ464" s="84"/>
      <c r="IA464" s="84"/>
      <c r="IB464" s="84"/>
      <c r="IC464" s="84"/>
      <c r="ID464" s="84"/>
      <c r="IE464" s="84"/>
      <c r="IF464" s="84"/>
      <c r="IG464" s="84"/>
      <c r="IH464" s="84"/>
      <c r="II464" s="84"/>
      <c r="IJ464" s="84"/>
      <c r="IK464" s="84"/>
      <c r="IL464" s="84"/>
      <c r="IM464" s="84"/>
      <c r="IN464" s="84"/>
      <c r="IO464" s="84"/>
      <c r="IP464" s="84"/>
      <c r="IQ464" s="84"/>
      <c r="IR464" s="84"/>
      <c r="IS464" s="84"/>
      <c r="IT464" s="84"/>
      <c r="IU464" s="84"/>
      <c r="IV464" s="84"/>
    </row>
    <row r="465" spans="201:256" s="79" customFormat="1" ht="12.75">
      <c r="GS465" s="84"/>
      <c r="GT465" s="84"/>
      <c r="GU465" s="84"/>
      <c r="GV465" s="84"/>
      <c r="GW465" s="84"/>
      <c r="GX465" s="84"/>
      <c r="GY465" s="84"/>
      <c r="GZ465" s="84"/>
      <c r="HA465" s="84"/>
      <c r="HB465" s="84"/>
      <c r="HC465" s="84"/>
      <c r="HD465" s="84"/>
      <c r="HE465" s="84"/>
      <c r="HF465" s="84"/>
      <c r="HG465" s="84"/>
      <c r="HH465" s="84"/>
      <c r="HI465" s="84"/>
      <c r="HJ465" s="84"/>
      <c r="HK465" s="84"/>
      <c r="HL465" s="84"/>
      <c r="HM465" s="84"/>
      <c r="HN465" s="84"/>
      <c r="HO465" s="84"/>
      <c r="HP465" s="84"/>
      <c r="HQ465" s="84"/>
      <c r="HR465" s="84"/>
      <c r="HS465" s="84"/>
      <c r="HT465" s="84"/>
      <c r="HU465" s="84"/>
      <c r="HV465" s="84"/>
      <c r="HW465" s="84"/>
      <c r="HX465" s="84"/>
      <c r="HY465" s="84"/>
      <c r="HZ465" s="84"/>
      <c r="IA465" s="84"/>
      <c r="IB465" s="84"/>
      <c r="IC465" s="84"/>
      <c r="ID465" s="84"/>
      <c r="IE465" s="84"/>
      <c r="IF465" s="84"/>
      <c r="IG465" s="84"/>
      <c r="IH465" s="84"/>
      <c r="II465" s="84"/>
      <c r="IJ465" s="84"/>
      <c r="IK465" s="84"/>
      <c r="IL465" s="84"/>
      <c r="IM465" s="84"/>
      <c r="IN465" s="84"/>
      <c r="IO465" s="84"/>
      <c r="IP465" s="84"/>
      <c r="IQ465" s="84"/>
      <c r="IR465" s="84"/>
      <c r="IS465" s="84"/>
      <c r="IT465" s="84"/>
      <c r="IU465" s="84"/>
      <c r="IV465" s="84"/>
    </row>
    <row r="466" spans="201:256" s="79" customFormat="1" ht="12.75">
      <c r="GS466" s="84"/>
      <c r="GT466" s="84"/>
      <c r="GU466" s="84"/>
      <c r="GV466" s="84"/>
      <c r="GW466" s="84"/>
      <c r="GX466" s="84"/>
      <c r="GY466" s="84"/>
      <c r="GZ466" s="84"/>
      <c r="HA466" s="84"/>
      <c r="HB466" s="84"/>
      <c r="HC466" s="84"/>
      <c r="HD466" s="84"/>
      <c r="HE466" s="84"/>
      <c r="HF466" s="84"/>
      <c r="HG466" s="84"/>
      <c r="HH466" s="84"/>
      <c r="HI466" s="84"/>
      <c r="HJ466" s="84"/>
      <c r="HK466" s="84"/>
      <c r="HL466" s="84"/>
      <c r="HM466" s="84"/>
      <c r="HN466" s="84"/>
      <c r="HO466" s="84"/>
      <c r="HP466" s="84"/>
      <c r="HQ466" s="84"/>
      <c r="HR466" s="84"/>
      <c r="HS466" s="84"/>
      <c r="HT466" s="84"/>
      <c r="HU466" s="84"/>
      <c r="HV466" s="84"/>
      <c r="HW466" s="84"/>
      <c r="HX466" s="84"/>
      <c r="HY466" s="84"/>
      <c r="HZ466" s="84"/>
      <c r="IA466" s="84"/>
      <c r="IB466" s="84"/>
      <c r="IC466" s="84"/>
      <c r="ID466" s="84"/>
      <c r="IE466" s="84"/>
      <c r="IF466" s="84"/>
      <c r="IG466" s="84"/>
      <c r="IH466" s="84"/>
      <c r="II466" s="84"/>
      <c r="IJ466" s="84"/>
      <c r="IK466" s="84"/>
      <c r="IL466" s="84"/>
      <c r="IM466" s="84"/>
      <c r="IN466" s="84"/>
      <c r="IO466" s="84"/>
      <c r="IP466" s="84"/>
      <c r="IQ466" s="84"/>
      <c r="IR466" s="84"/>
      <c r="IS466" s="84"/>
      <c r="IT466" s="84"/>
      <c r="IU466" s="84"/>
      <c r="IV466" s="84"/>
    </row>
    <row r="467" spans="201:256" s="79" customFormat="1" ht="12.75">
      <c r="GS467" s="84"/>
      <c r="GT467" s="84"/>
      <c r="GU467" s="84"/>
      <c r="GV467" s="84"/>
      <c r="GW467" s="84"/>
      <c r="GX467" s="84"/>
      <c r="GY467" s="84"/>
      <c r="GZ467" s="84"/>
      <c r="HA467" s="84"/>
      <c r="HB467" s="84"/>
      <c r="HC467" s="84"/>
      <c r="HD467" s="84"/>
      <c r="HE467" s="84"/>
      <c r="HF467" s="84"/>
      <c r="HG467" s="84"/>
      <c r="HH467" s="84"/>
      <c r="HI467" s="84"/>
      <c r="HJ467" s="84"/>
      <c r="HK467" s="84"/>
      <c r="HL467" s="84"/>
      <c r="HM467" s="84"/>
      <c r="HN467" s="84"/>
      <c r="HO467" s="84"/>
      <c r="HP467" s="84"/>
      <c r="HQ467" s="84"/>
      <c r="HR467" s="84"/>
      <c r="HS467" s="84"/>
      <c r="HT467" s="84"/>
      <c r="HU467" s="84"/>
      <c r="HV467" s="84"/>
      <c r="HW467" s="84"/>
      <c r="HX467" s="84"/>
      <c r="HY467" s="84"/>
      <c r="HZ467" s="84"/>
      <c r="IA467" s="84"/>
      <c r="IB467" s="84"/>
      <c r="IC467" s="84"/>
      <c r="ID467" s="84"/>
      <c r="IE467" s="84"/>
      <c r="IF467" s="84"/>
      <c r="IG467" s="84"/>
      <c r="IH467" s="84"/>
      <c r="II467" s="84"/>
      <c r="IJ467" s="84"/>
      <c r="IK467" s="84"/>
      <c r="IL467" s="84"/>
      <c r="IM467" s="84"/>
      <c r="IN467" s="84"/>
      <c r="IO467" s="84"/>
      <c r="IP467" s="84"/>
      <c r="IQ467" s="84"/>
      <c r="IR467" s="84"/>
      <c r="IS467" s="84"/>
      <c r="IT467" s="84"/>
      <c r="IU467" s="84"/>
      <c r="IV467" s="84"/>
    </row>
    <row r="468" spans="201:256" s="79" customFormat="1" ht="12.75">
      <c r="GS468" s="84"/>
      <c r="GT468" s="84"/>
      <c r="GU468" s="84"/>
      <c r="GV468" s="84"/>
      <c r="GW468" s="84"/>
      <c r="GX468" s="84"/>
      <c r="GY468" s="84"/>
      <c r="GZ468" s="84"/>
      <c r="HA468" s="84"/>
      <c r="HB468" s="84"/>
      <c r="HC468" s="84"/>
      <c r="HD468" s="84"/>
      <c r="HE468" s="84"/>
      <c r="HF468" s="84"/>
      <c r="HG468" s="84"/>
      <c r="HH468" s="84"/>
      <c r="HI468" s="84"/>
      <c r="HJ468" s="84"/>
      <c r="HK468" s="84"/>
      <c r="HL468" s="84"/>
      <c r="HM468" s="84"/>
      <c r="HN468" s="84"/>
      <c r="HO468" s="84"/>
      <c r="HP468" s="84"/>
      <c r="HQ468" s="84"/>
      <c r="HR468" s="84"/>
      <c r="HS468" s="84"/>
      <c r="HT468" s="84"/>
      <c r="HU468" s="84"/>
      <c r="HV468" s="84"/>
      <c r="HW468" s="84"/>
      <c r="HX468" s="84"/>
      <c r="HY468" s="84"/>
      <c r="HZ468" s="84"/>
      <c r="IA468" s="84"/>
      <c r="IB468" s="84"/>
      <c r="IC468" s="84"/>
      <c r="ID468" s="84"/>
      <c r="IE468" s="84"/>
      <c r="IF468" s="84"/>
      <c r="IG468" s="84"/>
      <c r="IH468" s="84"/>
      <c r="II468" s="84"/>
      <c r="IJ468" s="84"/>
      <c r="IK468" s="84"/>
      <c r="IL468" s="84"/>
      <c r="IM468" s="84"/>
      <c r="IN468" s="84"/>
      <c r="IO468" s="84"/>
      <c r="IP468" s="84"/>
      <c r="IQ468" s="84"/>
      <c r="IR468" s="84"/>
      <c r="IS468" s="84"/>
      <c r="IT468" s="84"/>
      <c r="IU468" s="84"/>
      <c r="IV468" s="84"/>
    </row>
    <row r="469" spans="201:256" s="79" customFormat="1" ht="12.75">
      <c r="GS469" s="84"/>
      <c r="GT469" s="84"/>
      <c r="GU469" s="84"/>
      <c r="GV469" s="84"/>
      <c r="GW469" s="84"/>
      <c r="GX469" s="84"/>
      <c r="GY469" s="84"/>
      <c r="GZ469" s="84"/>
      <c r="HA469" s="84"/>
      <c r="HB469" s="84"/>
      <c r="HC469" s="84"/>
      <c r="HD469" s="84"/>
      <c r="HE469" s="84"/>
      <c r="HF469" s="84"/>
      <c r="HG469" s="84"/>
      <c r="HH469" s="84"/>
      <c r="HI469" s="84"/>
      <c r="HJ469" s="84"/>
      <c r="HK469" s="84"/>
      <c r="HL469" s="84"/>
      <c r="HM469" s="84"/>
      <c r="HN469" s="84"/>
      <c r="HO469" s="84"/>
      <c r="HP469" s="84"/>
      <c r="HQ469" s="84"/>
      <c r="HR469" s="84"/>
      <c r="HS469" s="84"/>
      <c r="HT469" s="84"/>
      <c r="HU469" s="84"/>
      <c r="HV469" s="84"/>
      <c r="HW469" s="84"/>
      <c r="HX469" s="84"/>
      <c r="HY469" s="84"/>
      <c r="HZ469" s="84"/>
      <c r="IA469" s="84"/>
      <c r="IB469" s="84"/>
      <c r="IC469" s="84"/>
      <c r="ID469" s="84"/>
      <c r="IE469" s="84"/>
      <c r="IF469" s="84"/>
      <c r="IG469" s="84"/>
      <c r="IH469" s="84"/>
      <c r="II469" s="84"/>
      <c r="IJ469" s="84"/>
      <c r="IK469" s="84"/>
      <c r="IL469" s="84"/>
      <c r="IM469" s="84"/>
      <c r="IN469" s="84"/>
      <c r="IO469" s="84"/>
      <c r="IP469" s="84"/>
      <c r="IQ469" s="84"/>
      <c r="IR469" s="84"/>
      <c r="IS469" s="84"/>
      <c r="IT469" s="84"/>
      <c r="IU469" s="84"/>
      <c r="IV469" s="84"/>
    </row>
    <row r="470" spans="201:256" s="79" customFormat="1" ht="12.75">
      <c r="GS470" s="84"/>
      <c r="GT470" s="84"/>
      <c r="GU470" s="84"/>
      <c r="GV470" s="84"/>
      <c r="GW470" s="84"/>
      <c r="GX470" s="84"/>
      <c r="GY470" s="84"/>
      <c r="GZ470" s="84"/>
      <c r="HA470" s="84"/>
      <c r="HB470" s="84"/>
      <c r="HC470" s="84"/>
      <c r="HD470" s="84"/>
      <c r="HE470" s="84"/>
      <c r="HF470" s="84"/>
      <c r="HG470" s="84"/>
      <c r="HH470" s="84"/>
      <c r="HI470" s="84"/>
      <c r="HJ470" s="84"/>
      <c r="HK470" s="84"/>
      <c r="HL470" s="84"/>
      <c r="HM470" s="84"/>
      <c r="HN470" s="84"/>
      <c r="HO470" s="84"/>
      <c r="HP470" s="84"/>
      <c r="HQ470" s="84"/>
      <c r="HR470" s="84"/>
      <c r="HS470" s="84"/>
      <c r="HT470" s="84"/>
      <c r="HU470" s="84"/>
      <c r="HV470" s="84"/>
      <c r="HW470" s="84"/>
      <c r="HX470" s="84"/>
      <c r="HY470" s="84"/>
      <c r="HZ470" s="84"/>
      <c r="IA470" s="84"/>
      <c r="IB470" s="84"/>
      <c r="IC470" s="84"/>
      <c r="ID470" s="84"/>
      <c r="IE470" s="84"/>
      <c r="IF470" s="84"/>
      <c r="IG470" s="84"/>
      <c r="IH470" s="84"/>
      <c r="II470" s="84"/>
      <c r="IJ470" s="84"/>
      <c r="IK470" s="84"/>
      <c r="IL470" s="84"/>
      <c r="IM470" s="84"/>
      <c r="IN470" s="84"/>
      <c r="IO470" s="84"/>
      <c r="IP470" s="84"/>
      <c r="IQ470" s="84"/>
      <c r="IR470" s="84"/>
      <c r="IS470" s="84"/>
      <c r="IT470" s="84"/>
      <c r="IU470" s="84"/>
      <c r="IV470" s="84"/>
    </row>
    <row r="471" spans="201:256" s="79" customFormat="1" ht="12.75">
      <c r="GS471" s="84"/>
      <c r="GT471" s="84"/>
      <c r="GU471" s="84"/>
      <c r="GV471" s="84"/>
      <c r="GW471" s="84"/>
      <c r="GX471" s="84"/>
      <c r="GY471" s="84"/>
      <c r="GZ471" s="84"/>
      <c r="HA471" s="84"/>
      <c r="HB471" s="84"/>
      <c r="HC471" s="84"/>
      <c r="HD471" s="84"/>
      <c r="HE471" s="84"/>
      <c r="HF471" s="84"/>
      <c r="HG471" s="84"/>
      <c r="HH471" s="84"/>
      <c r="HI471" s="84"/>
      <c r="HJ471" s="84"/>
      <c r="HK471" s="84"/>
      <c r="HL471" s="84"/>
      <c r="HM471" s="84"/>
      <c r="HN471" s="84"/>
      <c r="HO471" s="84"/>
      <c r="HP471" s="84"/>
      <c r="HQ471" s="84"/>
      <c r="HR471" s="84"/>
      <c r="HS471" s="84"/>
      <c r="HT471" s="84"/>
      <c r="HU471" s="84"/>
      <c r="HV471" s="84"/>
      <c r="HW471" s="84"/>
      <c r="HX471" s="84"/>
      <c r="HY471" s="84"/>
      <c r="HZ471" s="84"/>
      <c r="IA471" s="84"/>
      <c r="IB471" s="84"/>
      <c r="IC471" s="84"/>
      <c r="ID471" s="84"/>
      <c r="IE471" s="84"/>
      <c r="IF471" s="84"/>
      <c r="IG471" s="84"/>
      <c r="IH471" s="84"/>
      <c r="II471" s="84"/>
      <c r="IJ471" s="84"/>
      <c r="IK471" s="84"/>
      <c r="IL471" s="84"/>
      <c r="IM471" s="84"/>
      <c r="IN471" s="84"/>
      <c r="IO471" s="84"/>
      <c r="IP471" s="84"/>
      <c r="IQ471" s="84"/>
      <c r="IR471" s="84"/>
      <c r="IS471" s="84"/>
      <c r="IT471" s="84"/>
      <c r="IU471" s="84"/>
      <c r="IV471" s="84"/>
    </row>
    <row r="472" spans="201:256" s="79" customFormat="1" ht="12.75">
      <c r="GS472" s="84"/>
      <c r="GT472" s="84"/>
      <c r="GU472" s="84"/>
      <c r="GV472" s="84"/>
      <c r="GW472" s="84"/>
      <c r="GX472" s="84"/>
      <c r="GY472" s="84"/>
      <c r="GZ472" s="84"/>
      <c r="HA472" s="84"/>
      <c r="HB472" s="84"/>
      <c r="HC472" s="84"/>
      <c r="HD472" s="84"/>
      <c r="HE472" s="84"/>
      <c r="HF472" s="84"/>
      <c r="HG472" s="84"/>
      <c r="HH472" s="84"/>
      <c r="HI472" s="84"/>
      <c r="HJ472" s="84"/>
      <c r="HK472" s="84"/>
      <c r="HL472" s="84"/>
      <c r="HM472" s="84"/>
      <c r="HN472" s="84"/>
      <c r="HO472" s="84"/>
      <c r="HP472" s="84"/>
      <c r="HQ472" s="84"/>
      <c r="HR472" s="84"/>
      <c r="HS472" s="84"/>
      <c r="HT472" s="84"/>
      <c r="HU472" s="84"/>
      <c r="HV472" s="84"/>
      <c r="HW472" s="84"/>
      <c r="HX472" s="84"/>
      <c r="HY472" s="84"/>
      <c r="HZ472" s="84"/>
      <c r="IA472" s="84"/>
      <c r="IB472" s="84"/>
      <c r="IC472" s="84"/>
      <c r="ID472" s="84"/>
      <c r="IE472" s="84"/>
      <c r="IF472" s="84"/>
      <c r="IG472" s="84"/>
      <c r="IH472" s="84"/>
      <c r="II472" s="84"/>
      <c r="IJ472" s="84"/>
      <c r="IK472" s="84"/>
      <c r="IL472" s="84"/>
      <c r="IM472" s="84"/>
      <c r="IN472" s="84"/>
      <c r="IO472" s="84"/>
      <c r="IP472" s="84"/>
      <c r="IQ472" s="84"/>
      <c r="IR472" s="84"/>
      <c r="IS472" s="84"/>
      <c r="IT472" s="84"/>
      <c r="IU472" s="84"/>
      <c r="IV472" s="84"/>
    </row>
    <row r="473" spans="201:256" s="79" customFormat="1" ht="12.75">
      <c r="GS473" s="84"/>
      <c r="GT473" s="84"/>
      <c r="GU473" s="84"/>
      <c r="GV473" s="84"/>
      <c r="GW473" s="84"/>
      <c r="GX473" s="84"/>
      <c r="GY473" s="84"/>
      <c r="GZ473" s="84"/>
      <c r="HA473" s="84"/>
      <c r="HB473" s="84"/>
      <c r="HC473" s="84"/>
      <c r="HD473" s="84"/>
      <c r="HE473" s="84"/>
      <c r="HF473" s="84"/>
      <c r="HG473" s="84"/>
      <c r="HH473" s="84"/>
      <c r="HI473" s="84"/>
      <c r="HJ473" s="84"/>
      <c r="HK473" s="84"/>
      <c r="HL473" s="84"/>
      <c r="HM473" s="84"/>
      <c r="HN473" s="84"/>
      <c r="HO473" s="84"/>
      <c r="HP473" s="84"/>
      <c r="HQ473" s="84"/>
      <c r="HR473" s="84"/>
      <c r="HS473" s="84"/>
      <c r="HT473" s="84"/>
      <c r="HU473" s="84"/>
      <c r="HV473" s="84"/>
      <c r="HW473" s="84"/>
      <c r="HX473" s="84"/>
      <c r="HY473" s="84"/>
      <c r="HZ473" s="84"/>
      <c r="IA473" s="84"/>
      <c r="IB473" s="84"/>
      <c r="IC473" s="84"/>
      <c r="ID473" s="84"/>
      <c r="IE473" s="84"/>
      <c r="IF473" s="84"/>
      <c r="IG473" s="84"/>
      <c r="IH473" s="84"/>
      <c r="II473" s="84"/>
      <c r="IJ473" s="84"/>
      <c r="IK473" s="84"/>
      <c r="IL473" s="84"/>
      <c r="IM473" s="84"/>
      <c r="IN473" s="84"/>
      <c r="IO473" s="84"/>
      <c r="IP473" s="84"/>
      <c r="IQ473" s="84"/>
      <c r="IR473" s="84"/>
      <c r="IS473" s="84"/>
      <c r="IT473" s="84"/>
      <c r="IU473" s="84"/>
      <c r="IV473" s="84"/>
    </row>
    <row r="474" spans="201:256" s="79" customFormat="1" ht="12.75">
      <c r="GS474" s="84"/>
      <c r="GT474" s="84"/>
      <c r="GU474" s="84"/>
      <c r="GV474" s="84"/>
      <c r="GW474" s="84"/>
      <c r="GX474" s="84"/>
      <c r="GY474" s="84"/>
      <c r="GZ474" s="84"/>
      <c r="HA474" s="84"/>
      <c r="HB474" s="84"/>
      <c r="HC474" s="84"/>
      <c r="HD474" s="84"/>
      <c r="HE474" s="84"/>
      <c r="HF474" s="84"/>
      <c r="HG474" s="84"/>
      <c r="HH474" s="84"/>
      <c r="HI474" s="84"/>
      <c r="HJ474" s="84"/>
      <c r="HK474" s="84"/>
      <c r="HL474" s="84"/>
      <c r="HM474" s="84"/>
      <c r="HN474" s="84"/>
      <c r="HO474" s="84"/>
      <c r="HP474" s="84"/>
      <c r="HQ474" s="84"/>
      <c r="HR474" s="84"/>
      <c r="HS474" s="84"/>
      <c r="HT474" s="84"/>
      <c r="HU474" s="84"/>
      <c r="HV474" s="84"/>
      <c r="HW474" s="84"/>
      <c r="HX474" s="84"/>
      <c r="HY474" s="84"/>
      <c r="HZ474" s="84"/>
      <c r="IA474" s="84"/>
      <c r="IB474" s="84"/>
      <c r="IC474" s="84"/>
      <c r="ID474" s="84"/>
      <c r="IE474" s="84"/>
      <c r="IF474" s="84"/>
      <c r="IG474" s="84"/>
      <c r="IH474" s="84"/>
      <c r="II474" s="84"/>
      <c r="IJ474" s="84"/>
      <c r="IK474" s="84"/>
      <c r="IL474" s="84"/>
      <c r="IM474" s="84"/>
      <c r="IN474" s="84"/>
      <c r="IO474" s="84"/>
      <c r="IP474" s="84"/>
      <c r="IQ474" s="84"/>
      <c r="IR474" s="84"/>
      <c r="IS474" s="84"/>
      <c r="IT474" s="84"/>
      <c r="IU474" s="84"/>
      <c r="IV474" s="84"/>
    </row>
    <row r="475" spans="201:256" s="79" customFormat="1" ht="12.75">
      <c r="GS475" s="84"/>
      <c r="GT475" s="84"/>
      <c r="GU475" s="84"/>
      <c r="GV475" s="84"/>
      <c r="GW475" s="84"/>
      <c r="GX475" s="84"/>
      <c r="GY475" s="84"/>
      <c r="GZ475" s="84"/>
      <c r="HA475" s="84"/>
      <c r="HB475" s="84"/>
      <c r="HC475" s="84"/>
      <c r="HD475" s="84"/>
      <c r="HE475" s="84"/>
      <c r="HF475" s="84"/>
      <c r="HG475" s="84"/>
      <c r="HH475" s="84"/>
      <c r="HI475" s="84"/>
      <c r="HJ475" s="84"/>
      <c r="HK475" s="84"/>
      <c r="HL475" s="84"/>
      <c r="HM475" s="84"/>
      <c r="HN475" s="84"/>
      <c r="HO475" s="84"/>
      <c r="HP475" s="84"/>
      <c r="HQ475" s="84"/>
      <c r="HR475" s="84"/>
      <c r="HS475" s="84"/>
      <c r="HT475" s="84"/>
      <c r="HU475" s="84"/>
      <c r="HV475" s="84"/>
      <c r="HW475" s="84"/>
      <c r="HX475" s="84"/>
      <c r="HY475" s="84"/>
      <c r="HZ475" s="84"/>
      <c r="IA475" s="84"/>
      <c r="IB475" s="84"/>
      <c r="IC475" s="84"/>
      <c r="ID475" s="84"/>
      <c r="IE475" s="84"/>
      <c r="IF475" s="84"/>
      <c r="IG475" s="84"/>
      <c r="IH475" s="84"/>
      <c r="II475" s="84"/>
      <c r="IJ475" s="84"/>
      <c r="IK475" s="84"/>
      <c r="IL475" s="84"/>
      <c r="IM475" s="84"/>
      <c r="IN475" s="84"/>
      <c r="IO475" s="84"/>
      <c r="IP475" s="84"/>
      <c r="IQ475" s="84"/>
      <c r="IR475" s="84"/>
      <c r="IS475" s="84"/>
      <c r="IT475" s="84"/>
      <c r="IU475" s="84"/>
      <c r="IV475" s="84"/>
    </row>
    <row r="476" spans="201:256" s="79" customFormat="1" ht="12.75">
      <c r="GS476" s="84"/>
      <c r="GT476" s="84"/>
      <c r="GU476" s="84"/>
      <c r="GV476" s="84"/>
      <c r="GW476" s="84"/>
      <c r="GX476" s="84"/>
      <c r="GY476" s="84"/>
      <c r="GZ476" s="84"/>
      <c r="HA476" s="84"/>
      <c r="HB476" s="84"/>
      <c r="HC476" s="84"/>
      <c r="HD476" s="84"/>
      <c r="HE476" s="84"/>
      <c r="HF476" s="84"/>
      <c r="HG476" s="84"/>
      <c r="HH476" s="84"/>
      <c r="HI476" s="84"/>
      <c r="HJ476" s="84"/>
      <c r="HK476" s="84"/>
      <c r="HL476" s="84"/>
      <c r="HM476" s="84"/>
      <c r="HN476" s="84"/>
      <c r="HO476" s="84"/>
      <c r="HP476" s="84"/>
      <c r="HQ476" s="84"/>
      <c r="HR476" s="84"/>
      <c r="HS476" s="84"/>
      <c r="HT476" s="84"/>
      <c r="HU476" s="84"/>
      <c r="HV476" s="84"/>
      <c r="HW476" s="84"/>
      <c r="HX476" s="84"/>
      <c r="HY476" s="84"/>
      <c r="HZ476" s="84"/>
      <c r="IA476" s="84"/>
      <c r="IB476" s="84"/>
      <c r="IC476" s="84"/>
      <c r="ID476" s="84"/>
      <c r="IE476" s="84"/>
      <c r="IF476" s="84"/>
      <c r="IG476" s="84"/>
      <c r="IH476" s="84"/>
      <c r="II476" s="84"/>
      <c r="IJ476" s="84"/>
      <c r="IK476" s="84"/>
      <c r="IL476" s="84"/>
      <c r="IM476" s="84"/>
      <c r="IN476" s="84"/>
      <c r="IO476" s="84"/>
      <c r="IP476" s="84"/>
      <c r="IQ476" s="84"/>
      <c r="IR476" s="84"/>
      <c r="IS476" s="84"/>
      <c r="IT476" s="84"/>
      <c r="IU476" s="84"/>
      <c r="IV476" s="84"/>
    </row>
    <row r="477" spans="201:256" s="79" customFormat="1" ht="12.75">
      <c r="GS477" s="84"/>
      <c r="GT477" s="84"/>
      <c r="GU477" s="84"/>
      <c r="GV477" s="84"/>
      <c r="GW477" s="84"/>
      <c r="GX477" s="84"/>
      <c r="GY477" s="84"/>
      <c r="GZ477" s="84"/>
      <c r="HA477" s="84"/>
      <c r="HB477" s="84"/>
      <c r="HC477" s="84"/>
      <c r="HD477" s="84"/>
      <c r="HE477" s="84"/>
      <c r="HF477" s="84"/>
      <c r="HG477" s="84"/>
      <c r="HH477" s="84"/>
      <c r="HI477" s="84"/>
      <c r="HJ477" s="84"/>
      <c r="HK477" s="84"/>
      <c r="HL477" s="84"/>
      <c r="HM477" s="84"/>
      <c r="HN477" s="84"/>
      <c r="HO477" s="84"/>
      <c r="HP477" s="84"/>
      <c r="HQ477" s="84"/>
      <c r="HR477" s="84"/>
      <c r="HS477" s="84"/>
      <c r="HT477" s="84"/>
      <c r="HU477" s="84"/>
      <c r="HV477" s="84"/>
      <c r="HW477" s="84"/>
      <c r="HX477" s="84"/>
      <c r="HY477" s="84"/>
      <c r="HZ477" s="84"/>
      <c r="IA477" s="84"/>
      <c r="IB477" s="84"/>
      <c r="IC477" s="84"/>
      <c r="ID477" s="84"/>
      <c r="IE477" s="84"/>
      <c r="IF477" s="84"/>
      <c r="IG477" s="84"/>
      <c r="IH477" s="84"/>
      <c r="II477" s="84"/>
      <c r="IJ477" s="84"/>
      <c r="IK477" s="84"/>
      <c r="IL477" s="84"/>
      <c r="IM477" s="84"/>
      <c r="IN477" s="84"/>
      <c r="IO477" s="84"/>
      <c r="IP477" s="84"/>
      <c r="IQ477" s="84"/>
      <c r="IR477" s="84"/>
      <c r="IS477" s="84"/>
      <c r="IT477" s="84"/>
      <c r="IU477" s="84"/>
      <c r="IV477" s="84"/>
    </row>
    <row r="478" spans="201:256" s="79" customFormat="1" ht="12.75">
      <c r="GS478" s="84"/>
      <c r="GT478" s="84"/>
      <c r="GU478" s="84"/>
      <c r="GV478" s="84"/>
      <c r="GW478" s="84"/>
      <c r="GX478" s="84"/>
      <c r="GY478" s="84"/>
      <c r="GZ478" s="84"/>
      <c r="HA478" s="84"/>
      <c r="HB478" s="84"/>
      <c r="HC478" s="84"/>
      <c r="HD478" s="84"/>
      <c r="HE478" s="84"/>
      <c r="HF478" s="84"/>
      <c r="HG478" s="84"/>
      <c r="HH478" s="84"/>
      <c r="HI478" s="84"/>
      <c r="HJ478" s="84"/>
      <c r="HK478" s="84"/>
      <c r="HL478" s="84"/>
      <c r="HM478" s="84"/>
      <c r="HN478" s="84"/>
      <c r="HO478" s="84"/>
      <c r="HP478" s="84"/>
      <c r="HQ478" s="84"/>
      <c r="HR478" s="84"/>
      <c r="HS478" s="84"/>
      <c r="HT478" s="84"/>
      <c r="HU478" s="84"/>
      <c r="HV478" s="84"/>
      <c r="HW478" s="84"/>
      <c r="HX478" s="84"/>
      <c r="HY478" s="84"/>
      <c r="HZ478" s="84"/>
      <c r="IA478" s="84"/>
      <c r="IB478" s="84"/>
      <c r="IC478" s="84"/>
      <c r="ID478" s="84"/>
      <c r="IE478" s="84"/>
      <c r="IF478" s="84"/>
      <c r="IG478" s="84"/>
      <c r="IH478" s="84"/>
      <c r="II478" s="84"/>
      <c r="IJ478" s="84"/>
      <c r="IK478" s="84"/>
      <c r="IL478" s="84"/>
      <c r="IM478" s="84"/>
      <c r="IN478" s="84"/>
      <c r="IO478" s="84"/>
      <c r="IP478" s="84"/>
      <c r="IQ478" s="84"/>
      <c r="IR478" s="84"/>
      <c r="IS478" s="84"/>
      <c r="IT478" s="84"/>
      <c r="IU478" s="84"/>
      <c r="IV478" s="84"/>
    </row>
    <row r="479" spans="201:256" s="79" customFormat="1" ht="12.75">
      <c r="GS479" s="84"/>
      <c r="GT479" s="84"/>
      <c r="GU479" s="84"/>
      <c r="GV479" s="84"/>
      <c r="GW479" s="84"/>
      <c r="GX479" s="84"/>
      <c r="GY479" s="84"/>
      <c r="GZ479" s="84"/>
      <c r="HA479" s="84"/>
      <c r="HB479" s="84"/>
      <c r="HC479" s="84"/>
      <c r="HD479" s="84"/>
      <c r="HE479" s="84"/>
      <c r="HF479" s="84"/>
      <c r="HG479" s="84"/>
      <c r="HH479" s="84"/>
      <c r="HI479" s="84"/>
      <c r="HJ479" s="84"/>
      <c r="HK479" s="84"/>
      <c r="HL479" s="84"/>
      <c r="HM479" s="84"/>
      <c r="HN479" s="84"/>
      <c r="HO479" s="84"/>
      <c r="HP479" s="84"/>
      <c r="HQ479" s="84"/>
      <c r="HR479" s="84"/>
      <c r="HS479" s="84"/>
      <c r="HT479" s="84"/>
      <c r="HU479" s="84"/>
      <c r="HV479" s="84"/>
      <c r="HW479" s="84"/>
      <c r="HX479" s="84"/>
      <c r="HY479" s="84"/>
      <c r="HZ479" s="84"/>
      <c r="IA479" s="84"/>
      <c r="IB479" s="84"/>
      <c r="IC479" s="84"/>
      <c r="ID479" s="84"/>
      <c r="IE479" s="84"/>
      <c r="IF479" s="84"/>
      <c r="IG479" s="84"/>
      <c r="IH479" s="84"/>
      <c r="II479" s="84"/>
      <c r="IJ479" s="84"/>
      <c r="IK479" s="84"/>
      <c r="IL479" s="84"/>
      <c r="IM479" s="84"/>
      <c r="IN479" s="84"/>
      <c r="IO479" s="84"/>
      <c r="IP479" s="84"/>
      <c r="IQ479" s="84"/>
      <c r="IR479" s="84"/>
      <c r="IS479" s="84"/>
      <c r="IT479" s="84"/>
      <c r="IU479" s="84"/>
      <c r="IV479" s="84"/>
    </row>
    <row r="480" spans="201:256" s="79" customFormat="1" ht="12.75">
      <c r="GS480" s="84"/>
      <c r="GT480" s="84"/>
      <c r="GU480" s="84"/>
      <c r="GV480" s="84"/>
      <c r="GW480" s="84"/>
      <c r="GX480" s="84"/>
      <c r="GY480" s="84"/>
      <c r="GZ480" s="84"/>
      <c r="HA480" s="84"/>
      <c r="HB480" s="84"/>
      <c r="HC480" s="84"/>
      <c r="HD480" s="84"/>
      <c r="HE480" s="84"/>
      <c r="HF480" s="84"/>
      <c r="HG480" s="84"/>
      <c r="HH480" s="84"/>
      <c r="HI480" s="84"/>
      <c r="HJ480" s="84"/>
      <c r="HK480" s="84"/>
      <c r="HL480" s="84"/>
      <c r="HM480" s="84"/>
      <c r="HN480" s="84"/>
      <c r="HO480" s="84"/>
      <c r="HP480" s="84"/>
      <c r="HQ480" s="84"/>
      <c r="HR480" s="84"/>
      <c r="HS480" s="84"/>
      <c r="HT480" s="84"/>
      <c r="HU480" s="84"/>
      <c r="HV480" s="84"/>
      <c r="HW480" s="84"/>
      <c r="HX480" s="84"/>
      <c r="HY480" s="84"/>
      <c r="HZ480" s="84"/>
      <c r="IA480" s="84"/>
      <c r="IB480" s="84"/>
      <c r="IC480" s="84"/>
      <c r="ID480" s="84"/>
      <c r="IE480" s="84"/>
      <c r="IF480" s="84"/>
      <c r="IG480" s="84"/>
      <c r="IH480" s="84"/>
      <c r="II480" s="84"/>
      <c r="IJ480" s="84"/>
      <c r="IK480" s="84"/>
      <c r="IL480" s="84"/>
      <c r="IM480" s="84"/>
      <c r="IN480" s="84"/>
      <c r="IO480" s="84"/>
      <c r="IP480" s="84"/>
      <c r="IQ480" s="84"/>
      <c r="IR480" s="84"/>
      <c r="IS480" s="84"/>
      <c r="IT480" s="84"/>
      <c r="IU480" s="84"/>
      <c r="IV480" s="84"/>
    </row>
    <row r="481" spans="201:256" s="79" customFormat="1" ht="12.75">
      <c r="GS481" s="84"/>
      <c r="GT481" s="84"/>
      <c r="GU481" s="84"/>
      <c r="GV481" s="84"/>
      <c r="GW481" s="84"/>
      <c r="GX481" s="84"/>
      <c r="GY481" s="84"/>
      <c r="GZ481" s="84"/>
      <c r="HA481" s="84"/>
      <c r="HB481" s="84"/>
      <c r="HC481" s="84"/>
      <c r="HD481" s="84"/>
      <c r="HE481" s="84"/>
      <c r="HF481" s="84"/>
      <c r="HG481" s="84"/>
      <c r="HH481" s="84"/>
      <c r="HI481" s="84"/>
      <c r="HJ481" s="84"/>
      <c r="HK481" s="84"/>
      <c r="HL481" s="84"/>
      <c r="HM481" s="84"/>
      <c r="HN481" s="84"/>
      <c r="HO481" s="84"/>
      <c r="HP481" s="84"/>
      <c r="HQ481" s="84"/>
      <c r="HR481" s="84"/>
      <c r="HS481" s="84"/>
      <c r="HT481" s="84"/>
      <c r="HU481" s="84"/>
      <c r="HV481" s="84"/>
      <c r="HW481" s="84"/>
      <c r="HX481" s="84"/>
      <c r="HY481" s="84"/>
      <c r="HZ481" s="84"/>
      <c r="IA481" s="84"/>
      <c r="IB481" s="84"/>
      <c r="IC481" s="84"/>
      <c r="ID481" s="84"/>
      <c r="IE481" s="84"/>
      <c r="IF481" s="84"/>
      <c r="IG481" s="84"/>
      <c r="IH481" s="84"/>
      <c r="II481" s="84"/>
      <c r="IJ481" s="84"/>
      <c r="IK481" s="84"/>
      <c r="IL481" s="84"/>
      <c r="IM481" s="84"/>
      <c r="IN481" s="84"/>
      <c r="IO481" s="84"/>
      <c r="IP481" s="84"/>
      <c r="IQ481" s="84"/>
      <c r="IR481" s="84"/>
      <c r="IS481" s="84"/>
      <c r="IT481" s="84"/>
      <c r="IU481" s="84"/>
      <c r="IV481" s="84"/>
    </row>
    <row r="482" spans="201:256" s="79" customFormat="1" ht="12.75">
      <c r="GS482" s="84"/>
      <c r="GT482" s="84"/>
      <c r="GU482" s="84"/>
      <c r="GV482" s="84"/>
      <c r="GW482" s="84"/>
      <c r="GX482" s="84"/>
      <c r="GY482" s="84"/>
      <c r="GZ482" s="84"/>
      <c r="HA482" s="84"/>
      <c r="HB482" s="84"/>
      <c r="HC482" s="84"/>
      <c r="HD482" s="84"/>
      <c r="HE482" s="84"/>
      <c r="HF482" s="84"/>
      <c r="HG482" s="84"/>
      <c r="HH482" s="84"/>
      <c r="HI482" s="84"/>
      <c r="HJ482" s="84"/>
      <c r="HK482" s="84"/>
      <c r="HL482" s="84"/>
      <c r="HM482" s="84"/>
      <c r="HN482" s="84"/>
      <c r="HO482" s="84"/>
      <c r="HP482" s="84"/>
      <c r="HQ482" s="84"/>
      <c r="HR482" s="84"/>
      <c r="HS482" s="84"/>
      <c r="HT482" s="84"/>
      <c r="HU482" s="84"/>
      <c r="HV482" s="84"/>
      <c r="HW482" s="84"/>
      <c r="HX482" s="84"/>
      <c r="HY482" s="84"/>
      <c r="HZ482" s="84"/>
      <c r="IA482" s="84"/>
      <c r="IB482" s="84"/>
      <c r="IC482" s="84"/>
      <c r="ID482" s="84"/>
      <c r="IE482" s="84"/>
      <c r="IF482" s="84"/>
      <c r="IG482" s="84"/>
      <c r="IH482" s="84"/>
      <c r="II482" s="84"/>
      <c r="IJ482" s="84"/>
      <c r="IK482" s="84"/>
      <c r="IL482" s="84"/>
      <c r="IM482" s="84"/>
      <c r="IN482" s="84"/>
      <c r="IO482" s="84"/>
      <c r="IP482" s="84"/>
      <c r="IQ482" s="84"/>
      <c r="IR482" s="84"/>
      <c r="IS482" s="84"/>
      <c r="IT482" s="84"/>
      <c r="IU482" s="84"/>
      <c r="IV482" s="84"/>
    </row>
    <row r="483" spans="201:256" s="79" customFormat="1" ht="12.75">
      <c r="GS483" s="84"/>
      <c r="GT483" s="84"/>
      <c r="GU483" s="84"/>
      <c r="GV483" s="84"/>
      <c r="GW483" s="84"/>
      <c r="GX483" s="84"/>
      <c r="GY483" s="84"/>
      <c r="GZ483" s="84"/>
      <c r="HA483" s="84"/>
      <c r="HB483" s="84"/>
      <c r="HC483" s="84"/>
      <c r="HD483" s="84"/>
      <c r="HE483" s="84"/>
      <c r="HF483" s="84"/>
      <c r="HG483" s="84"/>
      <c r="HH483" s="84"/>
      <c r="HI483" s="84"/>
      <c r="HJ483" s="84"/>
      <c r="HK483" s="84"/>
      <c r="HL483" s="84"/>
      <c r="HM483" s="84"/>
      <c r="HN483" s="84"/>
      <c r="HO483" s="84"/>
      <c r="HP483" s="84"/>
      <c r="HQ483" s="84"/>
      <c r="HR483" s="84"/>
      <c r="HS483" s="84"/>
      <c r="HT483" s="84"/>
      <c r="HU483" s="84"/>
      <c r="HV483" s="84"/>
      <c r="HW483" s="84"/>
      <c r="HX483" s="84"/>
      <c r="HY483" s="84"/>
      <c r="HZ483" s="84"/>
      <c r="IA483" s="84"/>
      <c r="IB483" s="84"/>
      <c r="IC483" s="84"/>
      <c r="ID483" s="84"/>
      <c r="IE483" s="84"/>
      <c r="IF483" s="84"/>
      <c r="IG483" s="84"/>
      <c r="IH483" s="84"/>
      <c r="II483" s="84"/>
      <c r="IJ483" s="84"/>
      <c r="IK483" s="84"/>
      <c r="IL483" s="84"/>
      <c r="IM483" s="84"/>
      <c r="IN483" s="84"/>
      <c r="IO483" s="84"/>
      <c r="IP483" s="84"/>
      <c r="IQ483" s="84"/>
      <c r="IR483" s="84"/>
      <c r="IS483" s="84"/>
      <c r="IT483" s="84"/>
      <c r="IU483" s="84"/>
      <c r="IV483" s="84"/>
    </row>
    <row r="484" spans="201:256" s="79" customFormat="1" ht="12.75">
      <c r="GS484" s="84"/>
      <c r="GT484" s="84"/>
      <c r="GU484" s="84"/>
      <c r="GV484" s="84"/>
      <c r="GW484" s="84"/>
      <c r="GX484" s="84"/>
      <c r="GY484" s="84"/>
      <c r="GZ484" s="84"/>
      <c r="HA484" s="84"/>
      <c r="HB484" s="84"/>
      <c r="HC484" s="84"/>
      <c r="HD484" s="84"/>
      <c r="HE484" s="84"/>
      <c r="HF484" s="84"/>
      <c r="HG484" s="84"/>
      <c r="HH484" s="84"/>
      <c r="HI484" s="84"/>
      <c r="HJ484" s="84"/>
      <c r="HK484" s="84"/>
      <c r="HL484" s="84"/>
      <c r="HM484" s="84"/>
      <c r="HN484" s="84"/>
      <c r="HO484" s="84"/>
      <c r="HP484" s="84"/>
      <c r="HQ484" s="84"/>
      <c r="HR484" s="84"/>
      <c r="HS484" s="84"/>
      <c r="HT484" s="84"/>
      <c r="HU484" s="84"/>
      <c r="HV484" s="84"/>
      <c r="HW484" s="84"/>
      <c r="HX484" s="84"/>
      <c r="HY484" s="84"/>
      <c r="HZ484" s="84"/>
      <c r="IA484" s="84"/>
      <c r="IB484" s="84"/>
      <c r="IC484" s="84"/>
      <c r="ID484" s="84"/>
      <c r="IE484" s="84"/>
      <c r="IF484" s="84"/>
      <c r="IG484" s="84"/>
      <c r="IH484" s="84"/>
      <c r="II484" s="84"/>
      <c r="IJ484" s="84"/>
      <c r="IK484" s="84"/>
      <c r="IL484" s="84"/>
      <c r="IM484" s="84"/>
      <c r="IN484" s="84"/>
      <c r="IO484" s="84"/>
      <c r="IP484" s="84"/>
      <c r="IQ484" s="84"/>
      <c r="IR484" s="84"/>
      <c r="IS484" s="84"/>
      <c r="IT484" s="84"/>
      <c r="IU484" s="84"/>
      <c r="IV484" s="84"/>
    </row>
    <row r="485" spans="201:256" s="79" customFormat="1" ht="12.75">
      <c r="GS485" s="84"/>
      <c r="GT485" s="84"/>
      <c r="GU485" s="84"/>
      <c r="GV485" s="84"/>
      <c r="GW485" s="84"/>
      <c r="GX485" s="84"/>
      <c r="GY485" s="84"/>
      <c r="GZ485" s="84"/>
      <c r="HA485" s="84"/>
      <c r="HB485" s="84"/>
      <c r="HC485" s="84"/>
      <c r="HD485" s="84"/>
      <c r="HE485" s="84"/>
      <c r="HF485" s="84"/>
      <c r="HG485" s="84"/>
      <c r="HH485" s="84"/>
      <c r="HI485" s="84"/>
      <c r="HJ485" s="84"/>
      <c r="HK485" s="84"/>
      <c r="HL485" s="84"/>
      <c r="HM485" s="84"/>
      <c r="HN485" s="84"/>
      <c r="HO485" s="84"/>
      <c r="HP485" s="84"/>
      <c r="HQ485" s="84"/>
      <c r="HR485" s="84"/>
      <c r="HS485" s="84"/>
      <c r="HT485" s="84"/>
      <c r="HU485" s="84"/>
      <c r="HV485" s="84"/>
      <c r="HW485" s="84"/>
      <c r="HX485" s="84"/>
      <c r="HY485" s="84"/>
      <c r="HZ485" s="84"/>
      <c r="IA485" s="84"/>
      <c r="IB485" s="84"/>
      <c r="IC485" s="84"/>
      <c r="ID485" s="84"/>
      <c r="IE485" s="84"/>
      <c r="IF485" s="84"/>
      <c r="IG485" s="84"/>
      <c r="IH485" s="84"/>
      <c r="II485" s="84"/>
      <c r="IJ485" s="84"/>
      <c r="IK485" s="84"/>
      <c r="IL485" s="84"/>
      <c r="IM485" s="84"/>
      <c r="IN485" s="84"/>
      <c r="IO485" s="84"/>
      <c r="IP485" s="84"/>
      <c r="IQ485" s="84"/>
      <c r="IR485" s="84"/>
      <c r="IS485" s="84"/>
      <c r="IT485" s="84"/>
      <c r="IU485" s="84"/>
      <c r="IV485" s="84"/>
    </row>
    <row r="486" spans="201:256" s="79" customFormat="1" ht="12.75">
      <c r="GS486" s="84"/>
      <c r="GT486" s="84"/>
      <c r="GU486" s="84"/>
      <c r="GV486" s="84"/>
      <c r="GW486" s="84"/>
      <c r="GX486" s="84"/>
      <c r="GY486" s="84"/>
      <c r="GZ486" s="84"/>
      <c r="HA486" s="84"/>
      <c r="HB486" s="84"/>
      <c r="HC486" s="84"/>
      <c r="HD486" s="84"/>
      <c r="HE486" s="84"/>
      <c r="HF486" s="84"/>
      <c r="HG486" s="84"/>
      <c r="HH486" s="84"/>
      <c r="HI486" s="84"/>
      <c r="HJ486" s="84"/>
      <c r="HK486" s="84"/>
      <c r="HL486" s="84"/>
      <c r="HM486" s="84"/>
      <c r="HN486" s="84"/>
      <c r="HO486" s="84"/>
      <c r="HP486" s="84"/>
      <c r="HQ486" s="84"/>
      <c r="HR486" s="84"/>
      <c r="HS486" s="84"/>
      <c r="HT486" s="84"/>
      <c r="HU486" s="84"/>
      <c r="HV486" s="84"/>
      <c r="HW486" s="84"/>
      <c r="HX486" s="84"/>
      <c r="HY486" s="84"/>
      <c r="HZ486" s="84"/>
      <c r="IA486" s="84"/>
      <c r="IB486" s="84"/>
      <c r="IC486" s="84"/>
      <c r="ID486" s="84"/>
      <c r="IE486" s="84"/>
      <c r="IF486" s="84"/>
      <c r="IG486" s="84"/>
      <c r="IH486" s="84"/>
      <c r="II486" s="84"/>
      <c r="IJ486" s="84"/>
      <c r="IK486" s="84"/>
      <c r="IL486" s="84"/>
      <c r="IM486" s="84"/>
      <c r="IN486" s="84"/>
      <c r="IO486" s="84"/>
      <c r="IP486" s="84"/>
      <c r="IQ486" s="84"/>
      <c r="IR486" s="84"/>
      <c r="IS486" s="84"/>
      <c r="IT486" s="84"/>
      <c r="IU486" s="84"/>
      <c r="IV486" s="84"/>
    </row>
    <row r="487" spans="201:256" s="79" customFormat="1" ht="12.75">
      <c r="GS487" s="84"/>
      <c r="GT487" s="84"/>
      <c r="GU487" s="84"/>
      <c r="GV487" s="84"/>
      <c r="GW487" s="84"/>
      <c r="GX487" s="84"/>
      <c r="GY487" s="84"/>
      <c r="GZ487" s="84"/>
      <c r="HA487" s="84"/>
      <c r="HB487" s="84"/>
      <c r="HC487" s="84"/>
      <c r="HD487" s="84"/>
      <c r="HE487" s="84"/>
      <c r="HF487" s="84"/>
      <c r="HG487" s="84"/>
      <c r="HH487" s="84"/>
      <c r="HI487" s="84"/>
      <c r="HJ487" s="84"/>
      <c r="HK487" s="84"/>
      <c r="HL487" s="84"/>
      <c r="HM487" s="84"/>
      <c r="HN487" s="84"/>
      <c r="HO487" s="84"/>
      <c r="HP487" s="84"/>
      <c r="HQ487" s="84"/>
      <c r="HR487" s="84"/>
      <c r="HS487" s="84"/>
      <c r="HT487" s="84"/>
      <c r="HU487" s="84"/>
      <c r="HV487" s="84"/>
      <c r="HW487" s="84"/>
      <c r="HX487" s="84"/>
      <c r="HY487" s="84"/>
      <c r="HZ487" s="84"/>
      <c r="IA487" s="84"/>
      <c r="IB487" s="84"/>
      <c r="IC487" s="84"/>
      <c r="ID487" s="84"/>
      <c r="IE487" s="84"/>
      <c r="IF487" s="84"/>
      <c r="IG487" s="84"/>
      <c r="IH487" s="84"/>
      <c r="II487" s="84"/>
      <c r="IJ487" s="84"/>
      <c r="IK487" s="84"/>
      <c r="IL487" s="84"/>
      <c r="IM487" s="84"/>
      <c r="IN487" s="84"/>
      <c r="IO487" s="84"/>
      <c r="IP487" s="84"/>
      <c r="IQ487" s="84"/>
      <c r="IR487" s="84"/>
      <c r="IS487" s="84"/>
      <c r="IT487" s="84"/>
      <c r="IU487" s="84"/>
      <c r="IV487" s="84"/>
    </row>
    <row r="488" spans="201:256" s="79" customFormat="1" ht="12.75">
      <c r="GS488" s="84"/>
      <c r="GT488" s="84"/>
      <c r="GU488" s="84"/>
      <c r="GV488" s="84"/>
      <c r="GW488" s="84"/>
      <c r="GX488" s="84"/>
      <c r="GY488" s="84"/>
      <c r="GZ488" s="84"/>
      <c r="HA488" s="84"/>
      <c r="HB488" s="84"/>
      <c r="HC488" s="84"/>
      <c r="HD488" s="84"/>
      <c r="HE488" s="84"/>
      <c r="HF488" s="84"/>
      <c r="HG488" s="84"/>
      <c r="HH488" s="84"/>
      <c r="HI488" s="84"/>
      <c r="HJ488" s="84"/>
      <c r="HK488" s="84"/>
      <c r="HL488" s="84"/>
      <c r="HM488" s="84"/>
      <c r="HN488" s="84"/>
      <c r="HO488" s="84"/>
      <c r="HP488" s="84"/>
      <c r="HQ488" s="84"/>
      <c r="HR488" s="84"/>
      <c r="HS488" s="84"/>
      <c r="HT488" s="84"/>
      <c r="HU488" s="84"/>
      <c r="HV488" s="84"/>
      <c r="HW488" s="84"/>
      <c r="HX488" s="84"/>
      <c r="HY488" s="84"/>
      <c r="HZ488" s="84"/>
      <c r="IA488" s="84"/>
      <c r="IB488" s="84"/>
      <c r="IC488" s="84"/>
      <c r="ID488" s="84"/>
      <c r="IE488" s="84"/>
      <c r="IF488" s="84"/>
      <c r="IG488" s="84"/>
      <c r="IH488" s="84"/>
      <c r="II488" s="84"/>
      <c r="IJ488" s="84"/>
      <c r="IK488" s="84"/>
      <c r="IL488" s="84"/>
      <c r="IM488" s="84"/>
      <c r="IN488" s="84"/>
      <c r="IO488" s="84"/>
      <c r="IP488" s="84"/>
      <c r="IQ488" s="84"/>
      <c r="IR488" s="84"/>
      <c r="IS488" s="84"/>
      <c r="IT488" s="84"/>
      <c r="IU488" s="84"/>
      <c r="IV488" s="84"/>
    </row>
    <row r="489" spans="201:256" s="79" customFormat="1" ht="12.75">
      <c r="GS489" s="84"/>
      <c r="GT489" s="84"/>
      <c r="GU489" s="84"/>
      <c r="GV489" s="84"/>
      <c r="GW489" s="84"/>
      <c r="GX489" s="84"/>
      <c r="GY489" s="84"/>
      <c r="GZ489" s="84"/>
      <c r="HA489" s="84"/>
      <c r="HB489" s="84"/>
      <c r="HC489" s="84"/>
      <c r="HD489" s="84"/>
      <c r="HE489" s="84"/>
      <c r="HF489" s="84"/>
      <c r="HG489" s="84"/>
      <c r="HH489" s="84"/>
      <c r="HI489" s="84"/>
      <c r="HJ489" s="84"/>
      <c r="HK489" s="84"/>
      <c r="HL489" s="84"/>
      <c r="HM489" s="84"/>
      <c r="HN489" s="84"/>
      <c r="HO489" s="84"/>
      <c r="HP489" s="84"/>
      <c r="HQ489" s="84"/>
      <c r="HR489" s="84"/>
      <c r="HS489" s="84"/>
      <c r="HT489" s="84"/>
      <c r="HU489" s="84"/>
      <c r="HV489" s="84"/>
      <c r="HW489" s="84"/>
      <c r="HX489" s="84"/>
      <c r="HY489" s="84"/>
      <c r="HZ489" s="84"/>
      <c r="IA489" s="84"/>
      <c r="IB489" s="84"/>
      <c r="IC489" s="84"/>
      <c r="ID489" s="84"/>
      <c r="IE489" s="84"/>
      <c r="IF489" s="84"/>
      <c r="IG489" s="84"/>
      <c r="IH489" s="84"/>
      <c r="II489" s="84"/>
      <c r="IJ489" s="84"/>
      <c r="IK489" s="84"/>
      <c r="IL489" s="84"/>
      <c r="IM489" s="84"/>
      <c r="IN489" s="84"/>
      <c r="IO489" s="84"/>
      <c r="IP489" s="84"/>
      <c r="IQ489" s="84"/>
      <c r="IR489" s="84"/>
      <c r="IS489" s="84"/>
      <c r="IT489" s="84"/>
      <c r="IU489" s="84"/>
      <c r="IV489" s="84"/>
    </row>
    <row r="490" spans="201:256" s="79" customFormat="1" ht="12.75">
      <c r="GS490" s="84"/>
      <c r="GT490" s="84"/>
      <c r="GU490" s="84"/>
      <c r="GV490" s="84"/>
      <c r="GW490" s="84"/>
      <c r="GX490" s="84"/>
      <c r="GY490" s="84"/>
      <c r="GZ490" s="84"/>
      <c r="HA490" s="84"/>
      <c r="HB490" s="84"/>
      <c r="HC490" s="84"/>
      <c r="HD490" s="84"/>
      <c r="HE490" s="84"/>
      <c r="HF490" s="84"/>
      <c r="HG490" s="84"/>
      <c r="HH490" s="84"/>
      <c r="HI490" s="84"/>
      <c r="HJ490" s="84"/>
      <c r="HK490" s="84"/>
      <c r="HL490" s="84"/>
      <c r="HM490" s="84"/>
      <c r="HN490" s="84"/>
      <c r="HO490" s="84"/>
      <c r="HP490" s="84"/>
      <c r="HQ490" s="84"/>
      <c r="HR490" s="84"/>
      <c r="HS490" s="84"/>
      <c r="HT490" s="84"/>
      <c r="HU490" s="84"/>
      <c r="HV490" s="84"/>
      <c r="HW490" s="84"/>
      <c r="HX490" s="84"/>
      <c r="HY490" s="84"/>
      <c r="HZ490" s="84"/>
      <c r="IA490" s="84"/>
      <c r="IB490" s="84"/>
      <c r="IC490" s="84"/>
      <c r="ID490" s="84"/>
      <c r="IE490" s="84"/>
      <c r="IF490" s="84"/>
      <c r="IG490" s="84"/>
      <c r="IH490" s="84"/>
      <c r="II490" s="84"/>
      <c r="IJ490" s="84"/>
      <c r="IK490" s="84"/>
      <c r="IL490" s="84"/>
      <c r="IM490" s="84"/>
      <c r="IN490" s="84"/>
      <c r="IO490" s="84"/>
      <c r="IP490" s="84"/>
      <c r="IQ490" s="84"/>
      <c r="IR490" s="84"/>
      <c r="IS490" s="84"/>
      <c r="IT490" s="84"/>
      <c r="IU490" s="84"/>
      <c r="IV490" s="84"/>
    </row>
    <row r="491" spans="201:256" s="79" customFormat="1" ht="12.75">
      <c r="GS491" s="84"/>
      <c r="GT491" s="84"/>
      <c r="GU491" s="84"/>
      <c r="GV491" s="84"/>
      <c r="GW491" s="84"/>
      <c r="GX491" s="84"/>
      <c r="GY491" s="84"/>
      <c r="GZ491" s="84"/>
      <c r="HA491" s="84"/>
      <c r="HB491" s="84"/>
      <c r="HC491" s="84"/>
      <c r="HD491" s="84"/>
      <c r="HE491" s="84"/>
      <c r="HF491" s="84"/>
      <c r="HG491" s="84"/>
      <c r="HH491" s="84"/>
      <c r="HI491" s="84"/>
      <c r="HJ491" s="84"/>
      <c r="HK491" s="84"/>
      <c r="HL491" s="84"/>
      <c r="HM491" s="84"/>
      <c r="HN491" s="84"/>
      <c r="HO491" s="84"/>
      <c r="HP491" s="84"/>
      <c r="HQ491" s="84"/>
      <c r="HR491" s="84"/>
      <c r="HS491" s="84"/>
      <c r="HT491" s="84"/>
      <c r="HU491" s="84"/>
      <c r="HV491" s="84"/>
      <c r="HW491" s="84"/>
      <c r="HX491" s="84"/>
      <c r="HY491" s="84"/>
      <c r="HZ491" s="84"/>
      <c r="IA491" s="84"/>
      <c r="IB491" s="84"/>
      <c r="IC491" s="84"/>
      <c r="ID491" s="84"/>
      <c r="IE491" s="84"/>
      <c r="IF491" s="84"/>
      <c r="IG491" s="84"/>
      <c r="IH491" s="84"/>
      <c r="II491" s="84"/>
      <c r="IJ491" s="84"/>
      <c r="IK491" s="84"/>
      <c r="IL491" s="84"/>
      <c r="IM491" s="84"/>
      <c r="IN491" s="84"/>
      <c r="IO491" s="84"/>
      <c r="IP491" s="84"/>
      <c r="IQ491" s="84"/>
      <c r="IR491" s="84"/>
      <c r="IS491" s="84"/>
      <c r="IT491" s="84"/>
      <c r="IU491" s="84"/>
      <c r="IV491" s="84"/>
    </row>
    <row r="492" spans="201:256" s="79" customFormat="1" ht="12.75">
      <c r="GS492" s="84"/>
      <c r="GT492" s="84"/>
      <c r="GU492" s="84"/>
      <c r="GV492" s="84"/>
      <c r="GW492" s="84"/>
      <c r="GX492" s="84"/>
      <c r="GY492" s="84"/>
      <c r="GZ492" s="84"/>
      <c r="HA492" s="84"/>
      <c r="HB492" s="84"/>
      <c r="HC492" s="84"/>
      <c r="HD492" s="84"/>
      <c r="HE492" s="84"/>
      <c r="HF492" s="84"/>
      <c r="HG492" s="84"/>
      <c r="HH492" s="84"/>
      <c r="HI492" s="84"/>
      <c r="HJ492" s="84"/>
      <c r="HK492" s="84"/>
      <c r="HL492" s="84"/>
      <c r="HM492" s="84"/>
      <c r="HN492" s="84"/>
      <c r="HO492" s="84"/>
      <c r="HP492" s="84"/>
      <c r="HQ492" s="84"/>
      <c r="HR492" s="84"/>
      <c r="HS492" s="84"/>
      <c r="HT492" s="84"/>
      <c r="HU492" s="84"/>
      <c r="HV492" s="84"/>
      <c r="HW492" s="84"/>
      <c r="HX492" s="84"/>
      <c r="HY492" s="84"/>
      <c r="HZ492" s="84"/>
      <c r="IA492" s="84"/>
      <c r="IB492" s="84"/>
      <c r="IC492" s="84"/>
      <c r="ID492" s="84"/>
      <c r="IE492" s="84"/>
      <c r="IF492" s="84"/>
      <c r="IG492" s="84"/>
      <c r="IH492" s="84"/>
      <c r="II492" s="84"/>
      <c r="IJ492" s="84"/>
      <c r="IK492" s="84"/>
      <c r="IL492" s="84"/>
      <c r="IM492" s="84"/>
      <c r="IN492" s="84"/>
      <c r="IO492" s="84"/>
      <c r="IP492" s="84"/>
      <c r="IQ492" s="84"/>
      <c r="IR492" s="84"/>
      <c r="IS492" s="84"/>
      <c r="IT492" s="84"/>
      <c r="IU492" s="84"/>
      <c r="IV492" s="84"/>
    </row>
    <row r="493" spans="201:256" s="79" customFormat="1" ht="12.75">
      <c r="GS493" s="84"/>
      <c r="GT493" s="84"/>
      <c r="GU493" s="84"/>
      <c r="GV493" s="84"/>
      <c r="GW493" s="84"/>
      <c r="GX493" s="84"/>
      <c r="GY493" s="84"/>
      <c r="GZ493" s="84"/>
      <c r="HA493" s="84"/>
      <c r="HB493" s="84"/>
      <c r="HC493" s="84"/>
      <c r="HD493" s="84"/>
      <c r="HE493" s="84"/>
      <c r="HF493" s="84"/>
      <c r="HG493" s="84"/>
      <c r="HH493" s="84"/>
      <c r="HI493" s="84"/>
      <c r="HJ493" s="84"/>
      <c r="HK493" s="84"/>
      <c r="HL493" s="84"/>
      <c r="HM493" s="84"/>
      <c r="HN493" s="84"/>
      <c r="HO493" s="84"/>
      <c r="HP493" s="84"/>
      <c r="HQ493" s="84"/>
      <c r="HR493" s="84"/>
      <c r="HS493" s="84"/>
      <c r="HT493" s="84"/>
      <c r="HU493" s="84"/>
      <c r="HV493" s="84"/>
      <c r="HW493" s="84"/>
      <c r="HX493" s="84"/>
      <c r="HY493" s="84"/>
      <c r="HZ493" s="84"/>
      <c r="IA493" s="84"/>
      <c r="IB493" s="84"/>
      <c r="IC493" s="84"/>
      <c r="ID493" s="84"/>
      <c r="IE493" s="84"/>
      <c r="IF493" s="84"/>
      <c r="IG493" s="84"/>
      <c r="IH493" s="84"/>
      <c r="II493" s="84"/>
      <c r="IJ493" s="84"/>
      <c r="IK493" s="84"/>
      <c r="IL493" s="84"/>
      <c r="IM493" s="84"/>
      <c r="IN493" s="84"/>
      <c r="IO493" s="84"/>
      <c r="IP493" s="84"/>
      <c r="IQ493" s="84"/>
      <c r="IR493" s="84"/>
      <c r="IS493" s="84"/>
      <c r="IT493" s="84"/>
      <c r="IU493" s="84"/>
      <c r="IV493" s="84"/>
    </row>
    <row r="494" spans="201:256" s="79" customFormat="1" ht="12.75">
      <c r="GS494" s="84"/>
      <c r="GT494" s="84"/>
      <c r="GU494" s="84"/>
      <c r="GV494" s="84"/>
      <c r="GW494" s="84"/>
      <c r="GX494" s="84"/>
      <c r="GY494" s="84"/>
      <c r="GZ494" s="84"/>
      <c r="HA494" s="84"/>
      <c r="HB494" s="84"/>
      <c r="HC494" s="84"/>
      <c r="HD494" s="84"/>
      <c r="HE494" s="84"/>
      <c r="HF494" s="84"/>
      <c r="HG494" s="84"/>
      <c r="HH494" s="84"/>
      <c r="HI494" s="84"/>
      <c r="HJ494" s="84"/>
      <c r="HK494" s="84"/>
      <c r="HL494" s="84"/>
      <c r="HM494" s="84"/>
      <c r="HN494" s="84"/>
      <c r="HO494" s="84"/>
      <c r="HP494" s="84"/>
      <c r="HQ494" s="84"/>
      <c r="HR494" s="84"/>
      <c r="HS494" s="84"/>
      <c r="HT494" s="84"/>
      <c r="HU494" s="84"/>
      <c r="HV494" s="84"/>
      <c r="HW494" s="84"/>
      <c r="HX494" s="84"/>
      <c r="HY494" s="84"/>
      <c r="HZ494" s="84"/>
      <c r="IA494" s="84"/>
      <c r="IB494" s="84"/>
      <c r="IC494" s="84"/>
      <c r="ID494" s="84"/>
      <c r="IE494" s="84"/>
      <c r="IF494" s="84"/>
      <c r="IG494" s="84"/>
      <c r="IH494" s="84"/>
      <c r="II494" s="84"/>
      <c r="IJ494" s="84"/>
      <c r="IK494" s="84"/>
      <c r="IL494" s="84"/>
      <c r="IM494" s="84"/>
      <c r="IN494" s="84"/>
      <c r="IO494" s="84"/>
      <c r="IP494" s="84"/>
      <c r="IQ494" s="84"/>
      <c r="IR494" s="84"/>
      <c r="IS494" s="84"/>
      <c r="IT494" s="84"/>
      <c r="IU494" s="84"/>
      <c r="IV494" s="84"/>
    </row>
    <row r="495" spans="201:256" s="79" customFormat="1" ht="12.75">
      <c r="GS495" s="84"/>
      <c r="GT495" s="84"/>
      <c r="GU495" s="84"/>
      <c r="GV495" s="84"/>
      <c r="GW495" s="84"/>
      <c r="GX495" s="84"/>
      <c r="GY495" s="84"/>
      <c r="GZ495" s="84"/>
      <c r="HA495" s="84"/>
      <c r="HB495" s="84"/>
      <c r="HC495" s="84"/>
      <c r="HD495" s="84"/>
      <c r="HE495" s="84"/>
      <c r="HF495" s="84"/>
      <c r="HG495" s="84"/>
      <c r="HH495" s="84"/>
      <c r="HI495" s="84"/>
      <c r="HJ495" s="84"/>
      <c r="HK495" s="84"/>
      <c r="HL495" s="84"/>
      <c r="HM495" s="84"/>
      <c r="HN495" s="84"/>
      <c r="HO495" s="84"/>
      <c r="HP495" s="84"/>
      <c r="HQ495" s="84"/>
      <c r="HR495" s="84"/>
      <c r="HS495" s="84"/>
      <c r="HT495" s="84"/>
      <c r="HU495" s="84"/>
      <c r="HV495" s="84"/>
      <c r="HW495" s="84"/>
      <c r="HX495" s="84"/>
      <c r="HY495" s="84"/>
      <c r="HZ495" s="84"/>
      <c r="IA495" s="84"/>
      <c r="IB495" s="84"/>
      <c r="IC495" s="84"/>
      <c r="ID495" s="84"/>
      <c r="IE495" s="84"/>
      <c r="IF495" s="84"/>
      <c r="IG495" s="84"/>
      <c r="IH495" s="84"/>
      <c r="II495" s="84"/>
      <c r="IJ495" s="84"/>
      <c r="IK495" s="84"/>
      <c r="IL495" s="84"/>
      <c r="IM495" s="84"/>
      <c r="IN495" s="84"/>
      <c r="IO495" s="84"/>
      <c r="IP495" s="84"/>
      <c r="IQ495" s="84"/>
      <c r="IR495" s="84"/>
      <c r="IS495" s="84"/>
      <c r="IT495" s="84"/>
      <c r="IU495" s="84"/>
      <c r="IV495" s="84"/>
    </row>
    <row r="496" spans="201:256" s="79" customFormat="1" ht="12.75">
      <c r="GS496" s="84"/>
      <c r="GT496" s="84"/>
      <c r="GU496" s="84"/>
      <c r="GV496" s="84"/>
      <c r="GW496" s="84"/>
      <c r="GX496" s="84"/>
      <c r="GY496" s="84"/>
      <c r="GZ496" s="84"/>
      <c r="HA496" s="84"/>
      <c r="HB496" s="84"/>
      <c r="HC496" s="84"/>
      <c r="HD496" s="84"/>
      <c r="HE496" s="84"/>
      <c r="HF496" s="84"/>
      <c r="HG496" s="84"/>
      <c r="HH496" s="84"/>
      <c r="HI496" s="84"/>
      <c r="HJ496" s="84"/>
      <c r="HK496" s="84"/>
      <c r="HL496" s="84"/>
      <c r="HM496" s="84"/>
      <c r="HN496" s="84"/>
      <c r="HO496" s="84"/>
      <c r="HP496" s="84"/>
      <c r="HQ496" s="84"/>
      <c r="HR496" s="84"/>
      <c r="HS496" s="84"/>
      <c r="HT496" s="84"/>
      <c r="HU496" s="84"/>
      <c r="HV496" s="84"/>
      <c r="HW496" s="84"/>
      <c r="HX496" s="84"/>
      <c r="HY496" s="84"/>
      <c r="HZ496" s="84"/>
      <c r="IA496" s="84"/>
      <c r="IB496" s="84"/>
      <c r="IC496" s="84"/>
      <c r="ID496" s="84"/>
      <c r="IE496" s="84"/>
      <c r="IF496" s="84"/>
      <c r="IG496" s="84"/>
      <c r="IH496" s="84"/>
      <c r="II496" s="84"/>
      <c r="IJ496" s="84"/>
      <c r="IK496" s="84"/>
      <c r="IL496" s="84"/>
      <c r="IM496" s="84"/>
      <c r="IN496" s="84"/>
      <c r="IO496" s="84"/>
      <c r="IP496" s="84"/>
      <c r="IQ496" s="84"/>
      <c r="IR496" s="84"/>
      <c r="IS496" s="84"/>
      <c r="IT496" s="84"/>
      <c r="IU496" s="84"/>
      <c r="IV496" s="84"/>
    </row>
    <row r="497" spans="201:256" s="79" customFormat="1" ht="12.75">
      <c r="GS497" s="84"/>
      <c r="GT497" s="84"/>
      <c r="GU497" s="84"/>
      <c r="GV497" s="84"/>
      <c r="GW497" s="84"/>
      <c r="GX497" s="84"/>
      <c r="GY497" s="84"/>
      <c r="GZ497" s="84"/>
      <c r="HA497" s="84"/>
      <c r="HB497" s="84"/>
      <c r="HC497" s="84"/>
      <c r="HD497" s="84"/>
      <c r="HE497" s="84"/>
      <c r="HF497" s="84"/>
      <c r="HG497" s="84"/>
      <c r="HH497" s="84"/>
      <c r="HI497" s="84"/>
      <c r="HJ497" s="84"/>
      <c r="HK497" s="84"/>
      <c r="HL497" s="84"/>
      <c r="HM497" s="84"/>
      <c r="HN497" s="84"/>
      <c r="HO497" s="84"/>
      <c r="HP497" s="84"/>
      <c r="HQ497" s="84"/>
      <c r="HR497" s="84"/>
      <c r="HS497" s="84"/>
      <c r="HT497" s="84"/>
      <c r="HU497" s="84"/>
      <c r="HV497" s="84"/>
      <c r="HW497" s="84"/>
      <c r="HX497" s="84"/>
      <c r="HY497" s="84"/>
      <c r="HZ497" s="84"/>
      <c r="IA497" s="84"/>
      <c r="IB497" s="84"/>
      <c r="IC497" s="84"/>
      <c r="ID497" s="84"/>
      <c r="IE497" s="84"/>
      <c r="IF497" s="84"/>
      <c r="IG497" s="84"/>
      <c r="IH497" s="84"/>
      <c r="II497" s="84"/>
      <c r="IJ497" s="84"/>
      <c r="IK497" s="84"/>
      <c r="IL497" s="84"/>
      <c r="IM497" s="84"/>
      <c r="IN497" s="84"/>
      <c r="IO497" s="84"/>
      <c r="IP497" s="84"/>
      <c r="IQ497" s="84"/>
      <c r="IR497" s="84"/>
      <c r="IS497" s="84"/>
      <c r="IT497" s="84"/>
      <c r="IU497" s="84"/>
      <c r="IV497" s="84"/>
    </row>
    <row r="498" spans="201:256" s="79" customFormat="1" ht="12.75">
      <c r="GS498" s="84"/>
      <c r="GT498" s="84"/>
      <c r="GU498" s="84"/>
      <c r="GV498" s="84"/>
      <c r="GW498" s="84"/>
      <c r="GX498" s="84"/>
      <c r="GY498" s="84"/>
      <c r="GZ498" s="84"/>
      <c r="HA498" s="84"/>
      <c r="HB498" s="84"/>
      <c r="HC498" s="84"/>
      <c r="HD498" s="84"/>
      <c r="HE498" s="84"/>
      <c r="HF498" s="84"/>
      <c r="HG498" s="84"/>
      <c r="HH498" s="84"/>
      <c r="HI498" s="84"/>
      <c r="HJ498" s="84"/>
      <c r="HK498" s="84"/>
      <c r="HL498" s="84"/>
      <c r="HM498" s="84"/>
      <c r="HN498" s="84"/>
      <c r="HO498" s="84"/>
      <c r="HP498" s="84"/>
      <c r="HQ498" s="84"/>
      <c r="HR498" s="84"/>
      <c r="HS498" s="84"/>
      <c r="HT498" s="84"/>
      <c r="HU498" s="84"/>
      <c r="HV498" s="84"/>
      <c r="HW498" s="84"/>
      <c r="HX498" s="84"/>
      <c r="HY498" s="84"/>
      <c r="HZ498" s="84"/>
      <c r="IA498" s="84"/>
      <c r="IB498" s="84"/>
      <c r="IC498" s="84"/>
      <c r="ID498" s="84"/>
      <c r="IE498" s="84"/>
      <c r="IF498" s="84"/>
      <c r="IG498" s="84"/>
      <c r="IH498" s="84"/>
      <c r="II498" s="84"/>
      <c r="IJ498" s="84"/>
      <c r="IK498" s="84"/>
      <c r="IL498" s="84"/>
      <c r="IM498" s="84"/>
      <c r="IN498" s="84"/>
      <c r="IO498" s="84"/>
      <c r="IP498" s="84"/>
      <c r="IQ498" s="84"/>
      <c r="IR498" s="84"/>
      <c r="IS498" s="84"/>
      <c r="IT498" s="84"/>
      <c r="IU498" s="84"/>
      <c r="IV498" s="84"/>
    </row>
    <row r="499" spans="201:256" s="79" customFormat="1" ht="12.75">
      <c r="GS499" s="84"/>
      <c r="GT499" s="84"/>
      <c r="GU499" s="84"/>
      <c r="GV499" s="84"/>
      <c r="GW499" s="84"/>
      <c r="GX499" s="84"/>
      <c r="GY499" s="84"/>
      <c r="GZ499" s="84"/>
      <c r="HA499" s="84"/>
      <c r="HB499" s="84"/>
      <c r="HC499" s="84"/>
      <c r="HD499" s="84"/>
      <c r="HE499" s="84"/>
      <c r="HF499" s="84"/>
      <c r="HG499" s="84"/>
      <c r="HH499" s="84"/>
      <c r="HI499" s="84"/>
      <c r="HJ499" s="84"/>
      <c r="HK499" s="84"/>
      <c r="HL499" s="84"/>
      <c r="HM499" s="84"/>
      <c r="HN499" s="84"/>
      <c r="HO499" s="84"/>
      <c r="HP499" s="84"/>
      <c r="HQ499" s="84"/>
      <c r="HR499" s="84"/>
      <c r="HS499" s="84"/>
      <c r="HT499" s="84"/>
      <c r="HU499" s="84"/>
      <c r="HV499" s="84"/>
      <c r="HW499" s="84"/>
      <c r="HX499" s="84"/>
      <c r="HY499" s="84"/>
      <c r="HZ499" s="84"/>
      <c r="IA499" s="84"/>
      <c r="IB499" s="84"/>
      <c r="IC499" s="84"/>
      <c r="ID499" s="84"/>
      <c r="IE499" s="84"/>
      <c r="IF499" s="84"/>
      <c r="IG499" s="84"/>
      <c r="IH499" s="84"/>
      <c r="II499" s="84"/>
      <c r="IJ499" s="84"/>
      <c r="IK499" s="84"/>
      <c r="IL499" s="84"/>
      <c r="IM499" s="84"/>
      <c r="IN499" s="84"/>
      <c r="IO499" s="84"/>
      <c r="IP499" s="84"/>
      <c r="IQ499" s="84"/>
      <c r="IR499" s="84"/>
      <c r="IS499" s="84"/>
      <c r="IT499" s="84"/>
      <c r="IU499" s="84"/>
      <c r="IV499" s="84"/>
    </row>
    <row r="500" spans="201:256" s="79" customFormat="1" ht="12.75">
      <c r="GS500" s="84"/>
      <c r="GT500" s="84"/>
      <c r="GU500" s="84"/>
      <c r="GV500" s="84"/>
      <c r="GW500" s="84"/>
      <c r="GX500" s="84"/>
      <c r="GY500" s="84"/>
      <c r="GZ500" s="84"/>
      <c r="HA500" s="84"/>
      <c r="HB500" s="84"/>
      <c r="HC500" s="84"/>
      <c r="HD500" s="84"/>
      <c r="HE500" s="84"/>
      <c r="HF500" s="84"/>
      <c r="HG500" s="84"/>
      <c r="HH500" s="84"/>
      <c r="HI500" s="84"/>
      <c r="HJ500" s="84"/>
      <c r="HK500" s="84"/>
      <c r="HL500" s="84"/>
      <c r="HM500" s="84"/>
      <c r="HN500" s="84"/>
      <c r="HO500" s="84"/>
      <c r="HP500" s="84"/>
      <c r="HQ500" s="84"/>
      <c r="HR500" s="84"/>
      <c r="HS500" s="84"/>
      <c r="HT500" s="84"/>
      <c r="HU500" s="84"/>
      <c r="HV500" s="84"/>
      <c r="HW500" s="84"/>
      <c r="HX500" s="84"/>
      <c r="HY500" s="84"/>
      <c r="HZ500" s="84"/>
      <c r="IA500" s="84"/>
      <c r="IB500" s="84"/>
      <c r="IC500" s="84"/>
      <c r="ID500" s="84"/>
      <c r="IE500" s="84"/>
      <c r="IF500" s="84"/>
      <c r="IG500" s="84"/>
      <c r="IH500" s="84"/>
      <c r="II500" s="84"/>
      <c r="IJ500" s="84"/>
      <c r="IK500" s="84"/>
      <c r="IL500" s="84"/>
      <c r="IM500" s="84"/>
      <c r="IN500" s="84"/>
      <c r="IO500" s="84"/>
      <c r="IP500" s="84"/>
      <c r="IQ500" s="84"/>
      <c r="IR500" s="84"/>
      <c r="IS500" s="84"/>
      <c r="IT500" s="84"/>
      <c r="IU500" s="84"/>
      <c r="IV500" s="84"/>
    </row>
    <row r="501" spans="201:256" s="79" customFormat="1" ht="12.75">
      <c r="GS501" s="84"/>
      <c r="GT501" s="84"/>
      <c r="GU501" s="84"/>
      <c r="GV501" s="84"/>
      <c r="GW501" s="84"/>
      <c r="GX501" s="84"/>
      <c r="GY501" s="84"/>
      <c r="GZ501" s="84"/>
      <c r="HA501" s="84"/>
      <c r="HB501" s="84"/>
      <c r="HC501" s="84"/>
      <c r="HD501" s="84"/>
      <c r="HE501" s="84"/>
      <c r="HF501" s="84"/>
      <c r="HG501" s="84"/>
      <c r="HH501" s="84"/>
      <c r="HI501" s="84"/>
      <c r="HJ501" s="84"/>
      <c r="HK501" s="84"/>
      <c r="HL501" s="84"/>
      <c r="HM501" s="84"/>
      <c r="HN501" s="84"/>
      <c r="HO501" s="84"/>
      <c r="HP501" s="84"/>
      <c r="HQ501" s="84"/>
      <c r="HR501" s="84"/>
      <c r="HS501" s="84"/>
      <c r="HT501" s="84"/>
      <c r="HU501" s="84"/>
      <c r="HV501" s="84"/>
      <c r="HW501" s="84"/>
      <c r="HX501" s="84"/>
      <c r="HY501" s="84"/>
      <c r="HZ501" s="84"/>
      <c r="IA501" s="84"/>
      <c r="IB501" s="84"/>
      <c r="IC501" s="84"/>
      <c r="ID501" s="84"/>
      <c r="IE501" s="84"/>
      <c r="IF501" s="84"/>
      <c r="IG501" s="84"/>
      <c r="IH501" s="84"/>
      <c r="II501" s="84"/>
      <c r="IJ501" s="84"/>
      <c r="IK501" s="84"/>
      <c r="IL501" s="84"/>
      <c r="IM501" s="84"/>
      <c r="IN501" s="84"/>
      <c r="IO501" s="84"/>
      <c r="IP501" s="84"/>
      <c r="IQ501" s="84"/>
      <c r="IR501" s="84"/>
      <c r="IS501" s="84"/>
      <c r="IT501" s="84"/>
      <c r="IU501" s="84"/>
      <c r="IV501" s="84"/>
    </row>
    <row r="502" spans="201:256" s="79" customFormat="1" ht="12.75">
      <c r="GS502" s="84"/>
      <c r="GT502" s="84"/>
      <c r="GU502" s="84"/>
      <c r="GV502" s="84"/>
      <c r="GW502" s="84"/>
      <c r="GX502" s="84"/>
      <c r="GY502" s="84"/>
      <c r="GZ502" s="84"/>
      <c r="HA502" s="84"/>
      <c r="HB502" s="84"/>
      <c r="HC502" s="84"/>
      <c r="HD502" s="84"/>
      <c r="HE502" s="84"/>
      <c r="HF502" s="84"/>
      <c r="HG502" s="84"/>
      <c r="HH502" s="84"/>
      <c r="HI502" s="84"/>
      <c r="HJ502" s="84"/>
      <c r="HK502" s="84"/>
      <c r="HL502" s="84"/>
      <c r="HM502" s="84"/>
      <c r="HN502" s="84"/>
      <c r="HO502" s="84"/>
      <c r="HP502" s="84"/>
      <c r="HQ502" s="84"/>
      <c r="HR502" s="84"/>
      <c r="HS502" s="84"/>
      <c r="HT502" s="84"/>
      <c r="HU502" s="84"/>
      <c r="HV502" s="84"/>
      <c r="HW502" s="84"/>
      <c r="HX502" s="84"/>
      <c r="HY502" s="84"/>
      <c r="HZ502" s="84"/>
      <c r="IA502" s="84"/>
      <c r="IB502" s="84"/>
      <c r="IC502" s="84"/>
      <c r="ID502" s="84"/>
      <c r="IE502" s="84"/>
      <c r="IF502" s="84"/>
      <c r="IG502" s="84"/>
      <c r="IH502" s="84"/>
      <c r="II502" s="84"/>
      <c r="IJ502" s="84"/>
      <c r="IK502" s="84"/>
      <c r="IL502" s="84"/>
      <c r="IM502" s="84"/>
      <c r="IN502" s="84"/>
      <c r="IO502" s="84"/>
      <c r="IP502" s="84"/>
      <c r="IQ502" s="84"/>
      <c r="IR502" s="84"/>
      <c r="IS502" s="84"/>
      <c r="IT502" s="84"/>
      <c r="IU502" s="84"/>
      <c r="IV502" s="84"/>
    </row>
    <row r="503" spans="201:256" s="79" customFormat="1" ht="12.75">
      <c r="GS503" s="84"/>
      <c r="GT503" s="84"/>
      <c r="GU503" s="84"/>
      <c r="GV503" s="84"/>
      <c r="GW503" s="84"/>
      <c r="GX503" s="84"/>
      <c r="GY503" s="84"/>
      <c r="GZ503" s="84"/>
      <c r="HA503" s="84"/>
      <c r="HB503" s="84"/>
      <c r="HC503" s="84"/>
      <c r="HD503" s="84"/>
      <c r="HE503" s="84"/>
      <c r="HF503" s="84"/>
      <c r="HG503" s="84"/>
      <c r="HH503" s="84"/>
      <c r="HI503" s="84"/>
      <c r="HJ503" s="84"/>
      <c r="HK503" s="84"/>
      <c r="HL503" s="84"/>
      <c r="HM503" s="84"/>
      <c r="HN503" s="84"/>
      <c r="HO503" s="84"/>
      <c r="HP503" s="84"/>
      <c r="HQ503" s="84"/>
      <c r="HR503" s="84"/>
      <c r="HS503" s="84"/>
      <c r="HT503" s="84"/>
      <c r="HU503" s="84"/>
      <c r="HV503" s="84"/>
      <c r="HW503" s="84"/>
      <c r="HX503" s="84"/>
      <c r="HY503" s="84"/>
      <c r="HZ503" s="84"/>
      <c r="IA503" s="84"/>
      <c r="IB503" s="84"/>
      <c r="IC503" s="84"/>
      <c r="ID503" s="84"/>
      <c r="IE503" s="84"/>
      <c r="IF503" s="84"/>
      <c r="IG503" s="84"/>
      <c r="IH503" s="84"/>
      <c r="II503" s="84"/>
      <c r="IJ503" s="84"/>
      <c r="IK503" s="84"/>
      <c r="IL503" s="84"/>
      <c r="IM503" s="84"/>
      <c r="IN503" s="84"/>
      <c r="IO503" s="84"/>
      <c r="IP503" s="84"/>
      <c r="IQ503" s="84"/>
      <c r="IR503" s="84"/>
      <c r="IS503" s="84"/>
      <c r="IT503" s="84"/>
      <c r="IU503" s="84"/>
      <c r="IV503" s="84"/>
    </row>
    <row r="504" spans="201:256" s="79" customFormat="1" ht="12.75">
      <c r="GS504" s="84"/>
      <c r="GT504" s="84"/>
      <c r="GU504" s="84"/>
      <c r="GV504" s="84"/>
      <c r="GW504" s="84"/>
      <c r="GX504" s="84"/>
      <c r="GY504" s="84"/>
      <c r="GZ504" s="84"/>
      <c r="HA504" s="84"/>
      <c r="HB504" s="84"/>
      <c r="HC504" s="84"/>
      <c r="HD504" s="84"/>
      <c r="HE504" s="84"/>
      <c r="HF504" s="84"/>
      <c r="HG504" s="84"/>
      <c r="HH504" s="84"/>
      <c r="HI504" s="84"/>
      <c r="HJ504" s="84"/>
      <c r="HK504" s="84"/>
      <c r="HL504" s="84"/>
      <c r="HM504" s="84"/>
      <c r="HN504" s="84"/>
      <c r="HO504" s="84"/>
      <c r="HP504" s="84"/>
      <c r="HQ504" s="84"/>
      <c r="HR504" s="84"/>
      <c r="HS504" s="84"/>
      <c r="HT504" s="84"/>
      <c r="HU504" s="84"/>
      <c r="HV504" s="84"/>
      <c r="HW504" s="84"/>
      <c r="HX504" s="84"/>
      <c r="HY504" s="84"/>
      <c r="HZ504" s="84"/>
      <c r="IA504" s="84"/>
      <c r="IB504" s="84"/>
      <c r="IC504" s="84"/>
      <c r="ID504" s="84"/>
      <c r="IE504" s="84"/>
      <c r="IF504" s="84"/>
      <c r="IG504" s="84"/>
      <c r="IH504" s="84"/>
      <c r="II504" s="84"/>
      <c r="IJ504" s="84"/>
      <c r="IK504" s="84"/>
      <c r="IL504" s="84"/>
      <c r="IM504" s="84"/>
      <c r="IN504" s="84"/>
      <c r="IO504" s="84"/>
      <c r="IP504" s="84"/>
      <c r="IQ504" s="84"/>
      <c r="IR504" s="84"/>
      <c r="IS504" s="84"/>
      <c r="IT504" s="84"/>
      <c r="IU504" s="84"/>
      <c r="IV504" s="84"/>
    </row>
    <row r="505" spans="201:256" s="79" customFormat="1" ht="12.75">
      <c r="GS505" s="84"/>
      <c r="GT505" s="84"/>
      <c r="GU505" s="84"/>
      <c r="GV505" s="84"/>
      <c r="GW505" s="84"/>
      <c r="GX505" s="84"/>
      <c r="GY505" s="84"/>
      <c r="GZ505" s="84"/>
      <c r="HA505" s="84"/>
      <c r="HB505" s="84"/>
      <c r="HC505" s="84"/>
      <c r="HD505" s="84"/>
      <c r="HE505" s="84"/>
      <c r="HF505" s="84"/>
      <c r="HG505" s="84"/>
      <c r="HH505" s="84"/>
      <c r="HI505" s="84"/>
      <c r="HJ505" s="84"/>
      <c r="HK505" s="84"/>
      <c r="HL505" s="84"/>
      <c r="HM505" s="84"/>
      <c r="HN505" s="84"/>
      <c r="HO505" s="84"/>
      <c r="HP505" s="84"/>
      <c r="HQ505" s="84"/>
      <c r="HR505" s="84"/>
      <c r="HS505" s="84"/>
      <c r="HT505" s="84"/>
      <c r="HU505" s="84"/>
      <c r="HV505" s="84"/>
      <c r="HW505" s="84"/>
      <c r="HX505" s="84"/>
      <c r="HY505" s="84"/>
      <c r="HZ505" s="84"/>
      <c r="IA505" s="84"/>
      <c r="IB505" s="84"/>
      <c r="IC505" s="84"/>
      <c r="ID505" s="84"/>
      <c r="IE505" s="84"/>
      <c r="IF505" s="84"/>
      <c r="IG505" s="84"/>
      <c r="IH505" s="84"/>
      <c r="II505" s="84"/>
      <c r="IJ505" s="84"/>
      <c r="IK505" s="84"/>
      <c r="IL505" s="84"/>
      <c r="IM505" s="84"/>
      <c r="IN505" s="84"/>
      <c r="IO505" s="84"/>
      <c r="IP505" s="84"/>
      <c r="IQ505" s="84"/>
      <c r="IR505" s="84"/>
      <c r="IS505" s="84"/>
      <c r="IT505" s="84"/>
      <c r="IU505" s="84"/>
      <c r="IV505" s="84"/>
    </row>
    <row r="506" spans="201:256" s="79" customFormat="1" ht="12.75">
      <c r="GS506" s="84"/>
      <c r="GT506" s="84"/>
      <c r="GU506" s="84"/>
      <c r="GV506" s="84"/>
      <c r="GW506" s="84"/>
      <c r="GX506" s="84"/>
      <c r="GY506" s="84"/>
      <c r="GZ506" s="84"/>
      <c r="HA506" s="84"/>
      <c r="HB506" s="84"/>
      <c r="HC506" s="84"/>
      <c r="HD506" s="84"/>
      <c r="HE506" s="84"/>
      <c r="HF506" s="84"/>
      <c r="HG506" s="84"/>
      <c r="HH506" s="84"/>
      <c r="HI506" s="84"/>
      <c r="HJ506" s="84"/>
      <c r="HK506" s="84"/>
      <c r="HL506" s="84"/>
      <c r="HM506" s="84"/>
      <c r="HN506" s="84"/>
      <c r="HO506" s="84"/>
      <c r="HP506" s="84"/>
      <c r="HQ506" s="84"/>
      <c r="HR506" s="84"/>
      <c r="HS506" s="84"/>
      <c r="HT506" s="84"/>
      <c r="HU506" s="84"/>
      <c r="HV506" s="84"/>
      <c r="HW506" s="84"/>
      <c r="HX506" s="84"/>
      <c r="HY506" s="84"/>
      <c r="HZ506" s="84"/>
      <c r="IA506" s="84"/>
      <c r="IB506" s="84"/>
      <c r="IC506" s="84"/>
      <c r="ID506" s="84"/>
      <c r="IE506" s="84"/>
      <c r="IF506" s="84"/>
      <c r="IG506" s="84"/>
      <c r="IH506" s="84"/>
      <c r="II506" s="84"/>
      <c r="IJ506" s="84"/>
      <c r="IK506" s="84"/>
      <c r="IL506" s="84"/>
      <c r="IM506" s="84"/>
      <c r="IN506" s="84"/>
      <c r="IO506" s="84"/>
      <c r="IP506" s="84"/>
      <c r="IQ506" s="84"/>
      <c r="IR506" s="84"/>
      <c r="IS506" s="84"/>
      <c r="IT506" s="84"/>
      <c r="IU506" s="84"/>
      <c r="IV506" s="84"/>
    </row>
    <row r="507" spans="201:256" s="79" customFormat="1" ht="12.75">
      <c r="GS507" s="84"/>
      <c r="GT507" s="84"/>
      <c r="GU507" s="84"/>
      <c r="GV507" s="84"/>
      <c r="GW507" s="84"/>
      <c r="GX507" s="84"/>
      <c r="GY507" s="84"/>
      <c r="GZ507" s="84"/>
      <c r="HA507" s="84"/>
      <c r="HB507" s="84"/>
      <c r="HC507" s="84"/>
      <c r="HD507" s="84"/>
      <c r="HE507" s="84"/>
      <c r="HF507" s="84"/>
      <c r="HG507" s="84"/>
      <c r="HH507" s="84"/>
      <c r="HI507" s="84"/>
      <c r="HJ507" s="84"/>
      <c r="HK507" s="84"/>
      <c r="HL507" s="84"/>
      <c r="HM507" s="84"/>
      <c r="HN507" s="84"/>
      <c r="HO507" s="84"/>
      <c r="HP507" s="84"/>
      <c r="HQ507" s="84"/>
      <c r="HR507" s="84"/>
      <c r="HS507" s="84"/>
      <c r="HT507" s="84"/>
      <c r="HU507" s="84"/>
      <c r="HV507" s="84"/>
      <c r="HW507" s="84"/>
      <c r="HX507" s="84"/>
      <c r="HY507" s="84"/>
      <c r="HZ507" s="84"/>
      <c r="IA507" s="84"/>
      <c r="IB507" s="84"/>
      <c r="IC507" s="84"/>
      <c r="ID507" s="84"/>
      <c r="IE507" s="84"/>
      <c r="IF507" s="84"/>
      <c r="IG507" s="84"/>
      <c r="IH507" s="84"/>
      <c r="II507" s="84"/>
      <c r="IJ507" s="84"/>
      <c r="IK507" s="84"/>
      <c r="IL507" s="84"/>
      <c r="IM507" s="84"/>
      <c r="IN507" s="84"/>
      <c r="IO507" s="84"/>
      <c r="IP507" s="84"/>
      <c r="IQ507" s="84"/>
      <c r="IR507" s="84"/>
      <c r="IS507" s="84"/>
      <c r="IT507" s="84"/>
      <c r="IU507" s="84"/>
      <c r="IV507" s="84"/>
    </row>
    <row r="508" spans="201:256" s="79" customFormat="1" ht="12.75">
      <c r="GS508" s="84"/>
      <c r="GT508" s="84"/>
      <c r="GU508" s="84"/>
      <c r="GV508" s="84"/>
      <c r="GW508" s="84"/>
      <c r="GX508" s="84"/>
      <c r="GY508" s="84"/>
      <c r="GZ508" s="84"/>
      <c r="HA508" s="84"/>
      <c r="HB508" s="84"/>
      <c r="HC508" s="84"/>
      <c r="HD508" s="84"/>
      <c r="HE508" s="84"/>
      <c r="HF508" s="84"/>
      <c r="HG508" s="84"/>
      <c r="HH508" s="84"/>
      <c r="HI508" s="84"/>
      <c r="HJ508" s="84"/>
      <c r="HK508" s="84"/>
      <c r="HL508" s="84"/>
      <c r="HM508" s="84"/>
      <c r="HN508" s="84"/>
      <c r="HO508" s="84"/>
      <c r="HP508" s="84"/>
      <c r="HQ508" s="84"/>
      <c r="HR508" s="84"/>
      <c r="HS508" s="84"/>
      <c r="HT508" s="84"/>
      <c r="HU508" s="84"/>
      <c r="HV508" s="84"/>
      <c r="HW508" s="84"/>
      <c r="HX508" s="84"/>
      <c r="HY508" s="84"/>
      <c r="HZ508" s="84"/>
      <c r="IA508" s="84"/>
      <c r="IB508" s="84"/>
      <c r="IC508" s="84"/>
      <c r="ID508" s="84"/>
      <c r="IE508" s="84"/>
      <c r="IF508" s="84"/>
      <c r="IG508" s="84"/>
      <c r="IH508" s="84"/>
      <c r="II508" s="84"/>
      <c r="IJ508" s="84"/>
      <c r="IK508" s="84"/>
      <c r="IL508" s="84"/>
      <c r="IM508" s="84"/>
      <c r="IN508" s="84"/>
      <c r="IO508" s="84"/>
      <c r="IP508" s="84"/>
      <c r="IQ508" s="84"/>
      <c r="IR508" s="84"/>
      <c r="IS508" s="84"/>
      <c r="IT508" s="84"/>
      <c r="IU508" s="84"/>
      <c r="IV508" s="84"/>
    </row>
    <row r="509" spans="201:256" s="79" customFormat="1" ht="12.75">
      <c r="GS509" s="84"/>
      <c r="GT509" s="84"/>
      <c r="GU509" s="84"/>
      <c r="GV509" s="84"/>
      <c r="GW509" s="84"/>
      <c r="GX509" s="84"/>
      <c r="GY509" s="84"/>
      <c r="GZ509" s="84"/>
      <c r="HA509" s="84"/>
      <c r="HB509" s="84"/>
      <c r="HC509" s="84"/>
      <c r="HD509" s="84"/>
      <c r="HE509" s="84"/>
      <c r="HF509" s="84"/>
      <c r="HG509" s="84"/>
      <c r="HH509" s="84"/>
      <c r="HI509" s="84"/>
      <c r="HJ509" s="84"/>
      <c r="HK509" s="84"/>
      <c r="HL509" s="84"/>
      <c r="HM509" s="84"/>
      <c r="HN509" s="84"/>
      <c r="HO509" s="84"/>
      <c r="HP509" s="84"/>
      <c r="HQ509" s="84"/>
      <c r="HR509" s="84"/>
      <c r="HS509" s="84"/>
      <c r="HT509" s="84"/>
      <c r="HU509" s="84"/>
      <c r="HV509" s="84"/>
      <c r="HW509" s="84"/>
      <c r="HX509" s="84"/>
      <c r="HY509" s="84"/>
      <c r="HZ509" s="84"/>
      <c r="IA509" s="84"/>
      <c r="IB509" s="84"/>
      <c r="IC509" s="84"/>
      <c r="ID509" s="84"/>
      <c r="IE509" s="84"/>
      <c r="IF509" s="84"/>
      <c r="IG509" s="84"/>
      <c r="IH509" s="84"/>
      <c r="II509" s="84"/>
      <c r="IJ509" s="84"/>
      <c r="IK509" s="84"/>
      <c r="IL509" s="84"/>
      <c r="IM509" s="84"/>
      <c r="IN509" s="84"/>
      <c r="IO509" s="84"/>
      <c r="IP509" s="84"/>
      <c r="IQ509" s="84"/>
      <c r="IR509" s="84"/>
      <c r="IS509" s="84"/>
      <c r="IT509" s="84"/>
      <c r="IU509" s="84"/>
      <c r="IV509" s="84"/>
    </row>
    <row r="510" spans="201:256" s="79" customFormat="1" ht="12.75">
      <c r="GS510" s="84"/>
      <c r="GT510" s="84"/>
      <c r="GU510" s="84"/>
      <c r="GV510" s="84"/>
      <c r="GW510" s="84"/>
      <c r="GX510" s="84"/>
      <c r="GY510" s="84"/>
      <c r="GZ510" s="84"/>
      <c r="HA510" s="84"/>
      <c r="HB510" s="84"/>
      <c r="HC510" s="84"/>
      <c r="HD510" s="84"/>
      <c r="HE510" s="84"/>
      <c r="HF510" s="84"/>
      <c r="HG510" s="84"/>
      <c r="HH510" s="84"/>
      <c r="HI510" s="84"/>
      <c r="HJ510" s="84"/>
      <c r="HK510" s="84"/>
      <c r="HL510" s="84"/>
      <c r="HM510" s="84"/>
      <c r="HN510" s="84"/>
      <c r="HO510" s="84"/>
      <c r="HP510" s="84"/>
      <c r="HQ510" s="84"/>
      <c r="HR510" s="84"/>
      <c r="HS510" s="84"/>
      <c r="HT510" s="84"/>
      <c r="HU510" s="84"/>
      <c r="HV510" s="84"/>
      <c r="HW510" s="84"/>
      <c r="HX510" s="84"/>
      <c r="HY510" s="84"/>
      <c r="HZ510" s="84"/>
      <c r="IA510" s="84"/>
      <c r="IB510" s="84"/>
      <c r="IC510" s="84"/>
      <c r="ID510" s="84"/>
      <c r="IE510" s="84"/>
      <c r="IF510" s="84"/>
      <c r="IG510" s="84"/>
      <c r="IH510" s="84"/>
      <c r="II510" s="84"/>
      <c r="IJ510" s="84"/>
      <c r="IK510" s="84"/>
      <c r="IL510" s="84"/>
      <c r="IM510" s="84"/>
      <c r="IN510" s="84"/>
      <c r="IO510" s="84"/>
      <c r="IP510" s="84"/>
      <c r="IQ510" s="84"/>
      <c r="IR510" s="84"/>
      <c r="IS510" s="84"/>
      <c r="IT510" s="84"/>
      <c r="IU510" s="84"/>
      <c r="IV510" s="84"/>
    </row>
    <row r="511" spans="201:256" s="79" customFormat="1" ht="12.75">
      <c r="GS511" s="84"/>
      <c r="GT511" s="84"/>
      <c r="GU511" s="84"/>
      <c r="GV511" s="84"/>
      <c r="GW511" s="84"/>
      <c r="GX511" s="84"/>
      <c r="GY511" s="84"/>
      <c r="GZ511" s="84"/>
      <c r="HA511" s="84"/>
      <c r="HB511" s="84"/>
      <c r="HC511" s="84"/>
      <c r="HD511" s="84"/>
      <c r="HE511" s="84"/>
      <c r="HF511" s="84"/>
      <c r="HG511" s="84"/>
      <c r="HH511" s="84"/>
      <c r="HI511" s="84"/>
      <c r="HJ511" s="84"/>
      <c r="HK511" s="84"/>
      <c r="HL511" s="84"/>
      <c r="HM511" s="84"/>
      <c r="HN511" s="84"/>
      <c r="HO511" s="84"/>
      <c r="HP511" s="84"/>
      <c r="HQ511" s="84"/>
      <c r="HR511" s="84"/>
      <c r="HS511" s="84"/>
      <c r="HT511" s="84"/>
      <c r="HU511" s="84"/>
      <c r="HV511" s="84"/>
      <c r="HW511" s="84"/>
      <c r="HX511" s="84"/>
      <c r="HY511" s="84"/>
      <c r="HZ511" s="84"/>
      <c r="IA511" s="84"/>
      <c r="IB511" s="84"/>
      <c r="IC511" s="84"/>
      <c r="ID511" s="84"/>
      <c r="IE511" s="84"/>
      <c r="IF511" s="84"/>
      <c r="IG511" s="84"/>
      <c r="IH511" s="84"/>
      <c r="II511" s="84"/>
      <c r="IJ511" s="84"/>
      <c r="IK511" s="84"/>
      <c r="IL511" s="84"/>
      <c r="IM511" s="84"/>
      <c r="IN511" s="84"/>
      <c r="IO511" s="84"/>
      <c r="IP511" s="84"/>
      <c r="IQ511" s="84"/>
      <c r="IR511" s="84"/>
      <c r="IS511" s="84"/>
      <c r="IT511" s="84"/>
      <c r="IU511" s="84"/>
      <c r="IV511" s="84"/>
    </row>
    <row r="512" spans="201:256" s="79" customFormat="1" ht="12.75">
      <c r="GS512" s="84"/>
      <c r="GT512" s="84"/>
      <c r="GU512" s="84"/>
      <c r="GV512" s="84"/>
      <c r="GW512" s="84"/>
      <c r="GX512" s="84"/>
      <c r="GY512" s="84"/>
      <c r="GZ512" s="84"/>
      <c r="HA512" s="84"/>
      <c r="HB512" s="84"/>
      <c r="HC512" s="84"/>
      <c r="HD512" s="84"/>
      <c r="HE512" s="84"/>
      <c r="HF512" s="84"/>
      <c r="HG512" s="84"/>
      <c r="HH512" s="84"/>
      <c r="HI512" s="84"/>
      <c r="HJ512" s="84"/>
      <c r="HK512" s="84"/>
      <c r="HL512" s="84"/>
      <c r="HM512" s="84"/>
      <c r="HN512" s="84"/>
      <c r="HO512" s="84"/>
      <c r="HP512" s="84"/>
      <c r="HQ512" s="84"/>
      <c r="HR512" s="84"/>
      <c r="HS512" s="84"/>
      <c r="HT512" s="84"/>
      <c r="HU512" s="84"/>
      <c r="HV512" s="84"/>
      <c r="HW512" s="84"/>
      <c r="HX512" s="84"/>
      <c r="HY512" s="84"/>
      <c r="HZ512" s="84"/>
      <c r="IA512" s="84"/>
      <c r="IB512" s="84"/>
      <c r="IC512" s="84"/>
      <c r="ID512" s="84"/>
      <c r="IE512" s="84"/>
      <c r="IF512" s="84"/>
      <c r="IG512" s="84"/>
      <c r="IH512" s="84"/>
      <c r="II512" s="84"/>
      <c r="IJ512" s="84"/>
      <c r="IK512" s="84"/>
      <c r="IL512" s="84"/>
      <c r="IM512" s="84"/>
      <c r="IN512" s="84"/>
      <c r="IO512" s="84"/>
      <c r="IP512" s="84"/>
      <c r="IQ512" s="84"/>
      <c r="IR512" s="84"/>
      <c r="IS512" s="84"/>
      <c r="IT512" s="84"/>
      <c r="IU512" s="84"/>
      <c r="IV512" s="84"/>
    </row>
    <row r="513" spans="201:256" s="79" customFormat="1" ht="12.75">
      <c r="GS513" s="84"/>
      <c r="GT513" s="84"/>
      <c r="GU513" s="84"/>
      <c r="GV513" s="84"/>
      <c r="GW513" s="84"/>
      <c r="GX513" s="84"/>
      <c r="GY513" s="84"/>
      <c r="GZ513" s="84"/>
      <c r="HA513" s="84"/>
      <c r="HB513" s="84"/>
      <c r="HC513" s="84"/>
      <c r="HD513" s="84"/>
      <c r="HE513" s="84"/>
      <c r="HF513" s="84"/>
      <c r="HG513" s="84"/>
      <c r="HH513" s="84"/>
      <c r="HI513" s="84"/>
      <c r="HJ513" s="84"/>
      <c r="HK513" s="84"/>
      <c r="HL513" s="84"/>
      <c r="HM513" s="84"/>
      <c r="HN513" s="84"/>
      <c r="HO513" s="84"/>
      <c r="HP513" s="84"/>
      <c r="HQ513" s="84"/>
      <c r="HR513" s="84"/>
      <c r="HS513" s="84"/>
      <c r="HT513" s="84"/>
      <c r="HU513" s="84"/>
      <c r="HV513" s="84"/>
      <c r="HW513" s="84"/>
      <c r="HX513" s="84"/>
      <c r="HY513" s="84"/>
      <c r="HZ513" s="84"/>
      <c r="IA513" s="84"/>
      <c r="IB513" s="84"/>
      <c r="IC513" s="84"/>
      <c r="ID513" s="84"/>
      <c r="IE513" s="84"/>
      <c r="IF513" s="84"/>
      <c r="IG513" s="84"/>
      <c r="IH513" s="84"/>
      <c r="II513" s="84"/>
      <c r="IJ513" s="84"/>
      <c r="IK513" s="84"/>
      <c r="IL513" s="84"/>
      <c r="IM513" s="84"/>
      <c r="IN513" s="84"/>
      <c r="IO513" s="84"/>
      <c r="IP513" s="84"/>
      <c r="IQ513" s="84"/>
      <c r="IR513" s="84"/>
      <c r="IS513" s="84"/>
      <c r="IT513" s="84"/>
      <c r="IU513" s="84"/>
      <c r="IV513" s="84"/>
    </row>
    <row r="514" spans="201:256" s="79" customFormat="1" ht="12.75">
      <c r="GS514" s="84"/>
      <c r="GT514" s="84"/>
      <c r="GU514" s="84"/>
      <c r="GV514" s="84"/>
      <c r="GW514" s="84"/>
      <c r="GX514" s="84"/>
      <c r="GY514" s="84"/>
      <c r="GZ514" s="84"/>
      <c r="HA514" s="84"/>
      <c r="HB514" s="84"/>
      <c r="HC514" s="84"/>
      <c r="HD514" s="84"/>
      <c r="HE514" s="84"/>
      <c r="HF514" s="84"/>
      <c r="HG514" s="84"/>
      <c r="HH514" s="84"/>
      <c r="HI514" s="84"/>
      <c r="HJ514" s="84"/>
      <c r="HK514" s="84"/>
      <c r="HL514" s="84"/>
      <c r="HM514" s="84"/>
      <c r="HN514" s="84"/>
      <c r="HO514" s="84"/>
      <c r="HP514" s="84"/>
      <c r="HQ514" s="84"/>
      <c r="HR514" s="84"/>
      <c r="HS514" s="84"/>
      <c r="HT514" s="84"/>
      <c r="HU514" s="84"/>
      <c r="HV514" s="84"/>
      <c r="HW514" s="84"/>
      <c r="HX514" s="84"/>
      <c r="HY514" s="84"/>
      <c r="HZ514" s="84"/>
      <c r="IA514" s="84"/>
      <c r="IB514" s="84"/>
      <c r="IC514" s="84"/>
      <c r="ID514" s="84"/>
      <c r="IE514" s="84"/>
      <c r="IF514" s="84"/>
      <c r="IG514" s="84"/>
      <c r="IH514" s="84"/>
      <c r="II514" s="84"/>
      <c r="IJ514" s="84"/>
      <c r="IK514" s="84"/>
      <c r="IL514" s="84"/>
      <c r="IM514" s="84"/>
      <c r="IN514" s="84"/>
      <c r="IO514" s="84"/>
      <c r="IP514" s="84"/>
      <c r="IQ514" s="84"/>
      <c r="IR514" s="84"/>
      <c r="IS514" s="84"/>
      <c r="IT514" s="84"/>
      <c r="IU514" s="84"/>
      <c r="IV514" s="84"/>
    </row>
    <row r="515" spans="201:256" s="79" customFormat="1" ht="12.75">
      <c r="GS515" s="84"/>
      <c r="GT515" s="84"/>
      <c r="GU515" s="84"/>
      <c r="GV515" s="84"/>
      <c r="GW515" s="84"/>
      <c r="GX515" s="84"/>
      <c r="GY515" s="84"/>
      <c r="GZ515" s="84"/>
      <c r="HA515" s="84"/>
      <c r="HB515" s="84"/>
      <c r="HC515" s="84"/>
      <c r="HD515" s="84"/>
      <c r="HE515" s="84"/>
      <c r="HF515" s="84"/>
      <c r="HG515" s="84"/>
      <c r="HH515" s="84"/>
      <c r="HI515" s="84"/>
      <c r="HJ515" s="84"/>
      <c r="HK515" s="84"/>
      <c r="HL515" s="84"/>
      <c r="HM515" s="84"/>
      <c r="HN515" s="84"/>
      <c r="HO515" s="84"/>
      <c r="HP515" s="84"/>
      <c r="HQ515" s="84"/>
      <c r="HR515" s="84"/>
      <c r="HS515" s="84"/>
      <c r="HT515" s="84"/>
      <c r="HU515" s="84"/>
      <c r="HV515" s="84"/>
      <c r="HW515" s="84"/>
      <c r="HX515" s="84"/>
      <c r="HY515" s="84"/>
      <c r="HZ515" s="84"/>
      <c r="IA515" s="84"/>
      <c r="IB515" s="84"/>
      <c r="IC515" s="84"/>
      <c r="ID515" s="84"/>
      <c r="IE515" s="84"/>
      <c r="IF515" s="84"/>
      <c r="IG515" s="84"/>
      <c r="IH515" s="84"/>
      <c r="II515" s="84"/>
      <c r="IJ515" s="84"/>
      <c r="IK515" s="84"/>
      <c r="IL515" s="84"/>
      <c r="IM515" s="84"/>
      <c r="IN515" s="84"/>
      <c r="IO515" s="84"/>
      <c r="IP515" s="84"/>
      <c r="IQ515" s="84"/>
      <c r="IR515" s="84"/>
      <c r="IS515" s="84"/>
      <c r="IT515" s="84"/>
      <c r="IU515" s="84"/>
      <c r="IV515" s="84"/>
    </row>
    <row r="516" spans="201:256" s="79" customFormat="1" ht="12.75">
      <c r="GS516" s="84"/>
      <c r="GT516" s="84"/>
      <c r="GU516" s="84"/>
      <c r="GV516" s="84"/>
      <c r="GW516" s="84"/>
      <c r="GX516" s="84"/>
      <c r="GY516" s="84"/>
      <c r="GZ516" s="84"/>
      <c r="HA516" s="84"/>
      <c r="HB516" s="84"/>
      <c r="HC516" s="84"/>
      <c r="HD516" s="84"/>
      <c r="HE516" s="84"/>
      <c r="HF516" s="84"/>
      <c r="HG516" s="84"/>
      <c r="HH516" s="84"/>
      <c r="HI516" s="84"/>
      <c r="HJ516" s="84"/>
      <c r="HK516" s="84"/>
      <c r="HL516" s="84"/>
      <c r="HM516" s="84"/>
      <c r="HN516" s="84"/>
      <c r="HO516" s="84"/>
      <c r="HP516" s="84"/>
      <c r="HQ516" s="84"/>
      <c r="HR516" s="84"/>
      <c r="HS516" s="84"/>
      <c r="HT516" s="84"/>
      <c r="HU516" s="84"/>
      <c r="HV516" s="84"/>
      <c r="HW516" s="84"/>
      <c r="HX516" s="84"/>
      <c r="HY516" s="84"/>
      <c r="HZ516" s="84"/>
      <c r="IA516" s="84"/>
      <c r="IB516" s="84"/>
      <c r="IC516" s="84"/>
      <c r="ID516" s="84"/>
      <c r="IE516" s="84"/>
      <c r="IF516" s="84"/>
      <c r="IG516" s="84"/>
      <c r="IH516" s="84"/>
      <c r="II516" s="84"/>
      <c r="IJ516" s="84"/>
      <c r="IK516" s="84"/>
      <c r="IL516" s="84"/>
      <c r="IM516" s="84"/>
      <c r="IN516" s="84"/>
      <c r="IO516" s="84"/>
      <c r="IP516" s="84"/>
      <c r="IQ516" s="84"/>
      <c r="IR516" s="84"/>
      <c r="IS516" s="84"/>
      <c r="IT516" s="84"/>
      <c r="IU516" s="84"/>
      <c r="IV516" s="84"/>
    </row>
    <row r="517" spans="201:256" s="79" customFormat="1" ht="12.75">
      <c r="GS517" s="84"/>
      <c r="GT517" s="84"/>
      <c r="GU517" s="84"/>
      <c r="GV517" s="84"/>
      <c r="GW517" s="84"/>
      <c r="GX517" s="84"/>
      <c r="GY517" s="84"/>
      <c r="GZ517" s="84"/>
      <c r="HA517" s="84"/>
      <c r="HB517" s="84"/>
      <c r="HC517" s="84"/>
      <c r="HD517" s="84"/>
      <c r="HE517" s="84"/>
      <c r="HF517" s="84"/>
      <c r="HG517" s="84"/>
      <c r="HH517" s="84"/>
      <c r="HI517" s="84"/>
      <c r="HJ517" s="84"/>
      <c r="HK517" s="84"/>
      <c r="HL517" s="84"/>
      <c r="HM517" s="84"/>
      <c r="HN517" s="84"/>
      <c r="HO517" s="84"/>
      <c r="HP517" s="84"/>
      <c r="HQ517" s="84"/>
      <c r="HR517" s="84"/>
      <c r="HS517" s="84"/>
      <c r="HT517" s="84"/>
      <c r="HU517" s="84"/>
      <c r="HV517" s="84"/>
      <c r="HW517" s="84"/>
      <c r="HX517" s="84"/>
      <c r="HY517" s="84"/>
      <c r="HZ517" s="84"/>
      <c r="IA517" s="84"/>
      <c r="IB517" s="84"/>
      <c r="IC517" s="84"/>
      <c r="ID517" s="84"/>
      <c r="IE517" s="84"/>
      <c r="IF517" s="84"/>
      <c r="IG517" s="84"/>
      <c r="IH517" s="84"/>
      <c r="II517" s="84"/>
      <c r="IJ517" s="84"/>
      <c r="IK517" s="84"/>
      <c r="IL517" s="84"/>
      <c r="IM517" s="84"/>
      <c r="IN517" s="84"/>
      <c r="IO517" s="84"/>
      <c r="IP517" s="84"/>
      <c r="IQ517" s="84"/>
      <c r="IR517" s="84"/>
      <c r="IS517" s="84"/>
      <c r="IT517" s="84"/>
      <c r="IU517" s="84"/>
      <c r="IV517" s="84"/>
    </row>
    <row r="518" spans="201:256" s="79" customFormat="1" ht="12.75">
      <c r="GS518" s="84"/>
      <c r="GT518" s="84"/>
      <c r="GU518" s="84"/>
      <c r="GV518" s="84"/>
      <c r="GW518" s="84"/>
      <c r="GX518" s="84"/>
      <c r="GY518" s="84"/>
      <c r="GZ518" s="84"/>
      <c r="HA518" s="84"/>
      <c r="HB518" s="84"/>
      <c r="HC518" s="84"/>
      <c r="HD518" s="84"/>
      <c r="HE518" s="84"/>
      <c r="HF518" s="84"/>
      <c r="HG518" s="84"/>
      <c r="HH518" s="84"/>
      <c r="HI518" s="84"/>
      <c r="HJ518" s="84"/>
      <c r="HK518" s="84"/>
      <c r="HL518" s="84"/>
      <c r="HM518" s="84"/>
      <c r="HN518" s="84"/>
      <c r="HO518" s="84"/>
      <c r="HP518" s="84"/>
      <c r="HQ518" s="84"/>
      <c r="HR518" s="84"/>
      <c r="HS518" s="84"/>
      <c r="HT518" s="84"/>
      <c r="HU518" s="84"/>
      <c r="HV518" s="84"/>
      <c r="HW518" s="84"/>
      <c r="HX518" s="84"/>
      <c r="HY518" s="84"/>
      <c r="HZ518" s="84"/>
      <c r="IA518" s="84"/>
      <c r="IB518" s="84"/>
      <c r="IC518" s="84"/>
      <c r="ID518" s="84"/>
      <c r="IE518" s="84"/>
      <c r="IF518" s="84"/>
      <c r="IG518" s="84"/>
      <c r="IH518" s="84"/>
      <c r="II518" s="84"/>
      <c r="IJ518" s="84"/>
      <c r="IK518" s="84"/>
      <c r="IL518" s="84"/>
      <c r="IM518" s="84"/>
      <c r="IN518" s="84"/>
      <c r="IO518" s="84"/>
      <c r="IP518" s="84"/>
      <c r="IQ518" s="84"/>
      <c r="IR518" s="84"/>
      <c r="IS518" s="84"/>
      <c r="IT518" s="84"/>
      <c r="IU518" s="84"/>
      <c r="IV518" s="84"/>
    </row>
    <row r="519" spans="201:256" s="79" customFormat="1" ht="12.75">
      <c r="GS519" s="84"/>
      <c r="GT519" s="84"/>
      <c r="GU519" s="84"/>
      <c r="GV519" s="84"/>
      <c r="GW519" s="84"/>
      <c r="GX519" s="84"/>
      <c r="GY519" s="84"/>
      <c r="GZ519" s="84"/>
      <c r="HA519" s="84"/>
      <c r="HB519" s="84"/>
      <c r="HC519" s="84"/>
      <c r="HD519" s="84"/>
      <c r="HE519" s="84"/>
      <c r="HF519" s="84"/>
      <c r="HG519" s="84"/>
      <c r="HH519" s="84"/>
      <c r="HI519" s="84"/>
      <c r="HJ519" s="84"/>
      <c r="HK519" s="84"/>
      <c r="HL519" s="84"/>
      <c r="HM519" s="84"/>
      <c r="HN519" s="84"/>
      <c r="HO519" s="84"/>
      <c r="HP519" s="84"/>
      <c r="HQ519" s="84"/>
      <c r="HR519" s="84"/>
      <c r="HS519" s="84"/>
      <c r="HT519" s="84"/>
      <c r="HU519" s="84"/>
      <c r="HV519" s="84"/>
      <c r="HW519" s="84"/>
      <c r="HX519" s="84"/>
      <c r="HY519" s="84"/>
      <c r="HZ519" s="84"/>
      <c r="IA519" s="84"/>
      <c r="IB519" s="84"/>
      <c r="IC519" s="84"/>
      <c r="ID519" s="84"/>
      <c r="IE519" s="84"/>
      <c r="IF519" s="84"/>
      <c r="IG519" s="84"/>
      <c r="IH519" s="84"/>
      <c r="II519" s="84"/>
      <c r="IJ519" s="84"/>
      <c r="IK519" s="84"/>
      <c r="IL519" s="84"/>
      <c r="IM519" s="84"/>
      <c r="IN519" s="84"/>
      <c r="IO519" s="84"/>
      <c r="IP519" s="84"/>
      <c r="IQ519" s="84"/>
      <c r="IR519" s="84"/>
      <c r="IS519" s="84"/>
      <c r="IT519" s="84"/>
      <c r="IU519" s="84"/>
      <c r="IV519" s="84"/>
    </row>
    <row r="520" spans="201:256" s="79" customFormat="1" ht="12.75">
      <c r="GS520" s="84"/>
      <c r="GT520" s="84"/>
      <c r="GU520" s="84"/>
      <c r="GV520" s="84"/>
      <c r="GW520" s="84"/>
      <c r="GX520" s="84"/>
      <c r="GY520" s="84"/>
      <c r="GZ520" s="84"/>
      <c r="HA520" s="84"/>
      <c r="HB520" s="84"/>
      <c r="HC520" s="84"/>
      <c r="HD520" s="84"/>
      <c r="HE520" s="84"/>
      <c r="HF520" s="84"/>
      <c r="HG520" s="84"/>
      <c r="HH520" s="84"/>
      <c r="HI520" s="84"/>
      <c r="HJ520" s="84"/>
      <c r="HK520" s="84"/>
      <c r="HL520" s="84"/>
      <c r="HM520" s="84"/>
      <c r="HN520" s="84"/>
      <c r="HO520" s="84"/>
      <c r="HP520" s="84"/>
      <c r="HQ520" s="84"/>
      <c r="HR520" s="84"/>
      <c r="HS520" s="84"/>
      <c r="HT520" s="84"/>
      <c r="HU520" s="84"/>
      <c r="HV520" s="84"/>
      <c r="HW520" s="84"/>
      <c r="HX520" s="84"/>
      <c r="HY520" s="84"/>
      <c r="HZ520" s="84"/>
      <c r="IA520" s="84"/>
      <c r="IB520" s="84"/>
      <c r="IC520" s="84"/>
      <c r="ID520" s="84"/>
      <c r="IE520" s="84"/>
      <c r="IF520" s="84"/>
      <c r="IG520" s="84"/>
      <c r="IH520" s="84"/>
      <c r="II520" s="84"/>
      <c r="IJ520" s="84"/>
      <c r="IK520" s="84"/>
      <c r="IL520" s="84"/>
      <c r="IM520" s="84"/>
      <c r="IN520" s="84"/>
      <c r="IO520" s="84"/>
      <c r="IP520" s="84"/>
      <c r="IQ520" s="84"/>
      <c r="IR520" s="84"/>
      <c r="IS520" s="84"/>
      <c r="IT520" s="84"/>
      <c r="IU520" s="84"/>
      <c r="IV520" s="84"/>
    </row>
    <row r="521" spans="201:256" s="79" customFormat="1" ht="12.75">
      <c r="GS521" s="84"/>
      <c r="GT521" s="84"/>
      <c r="GU521" s="84"/>
      <c r="GV521" s="84"/>
      <c r="GW521" s="84"/>
      <c r="GX521" s="84"/>
      <c r="GY521" s="84"/>
      <c r="GZ521" s="84"/>
      <c r="HA521" s="84"/>
      <c r="HB521" s="84"/>
      <c r="HC521" s="84"/>
      <c r="HD521" s="84"/>
      <c r="HE521" s="84"/>
      <c r="HF521" s="84"/>
      <c r="HG521" s="84"/>
      <c r="HH521" s="84"/>
      <c r="HI521" s="84"/>
      <c r="HJ521" s="84"/>
      <c r="HK521" s="84"/>
      <c r="HL521" s="84"/>
      <c r="HM521" s="84"/>
      <c r="HN521" s="84"/>
      <c r="HO521" s="84"/>
      <c r="HP521" s="84"/>
      <c r="HQ521" s="84"/>
      <c r="HR521" s="84"/>
      <c r="HS521" s="84"/>
      <c r="HT521" s="84"/>
      <c r="HU521" s="84"/>
      <c r="HV521" s="84"/>
      <c r="HW521" s="84"/>
      <c r="HX521" s="84"/>
      <c r="HY521" s="84"/>
      <c r="HZ521" s="84"/>
      <c r="IA521" s="84"/>
      <c r="IB521" s="84"/>
      <c r="IC521" s="84"/>
      <c r="ID521" s="84"/>
      <c r="IE521" s="84"/>
      <c r="IF521" s="84"/>
      <c r="IG521" s="84"/>
      <c r="IH521" s="84"/>
      <c r="II521" s="84"/>
      <c r="IJ521" s="84"/>
      <c r="IK521" s="84"/>
      <c r="IL521" s="84"/>
      <c r="IM521" s="84"/>
      <c r="IN521" s="84"/>
      <c r="IO521" s="84"/>
      <c r="IP521" s="84"/>
      <c r="IQ521" s="84"/>
      <c r="IR521" s="84"/>
      <c r="IS521" s="84"/>
      <c r="IT521" s="84"/>
      <c r="IU521" s="84"/>
      <c r="IV521" s="84"/>
    </row>
    <row r="522" spans="201:256" s="79" customFormat="1" ht="12.75">
      <c r="GS522" s="84"/>
      <c r="GT522" s="84"/>
      <c r="GU522" s="84"/>
      <c r="GV522" s="84"/>
      <c r="GW522" s="84"/>
      <c r="GX522" s="84"/>
      <c r="GY522" s="84"/>
      <c r="GZ522" s="84"/>
      <c r="HA522" s="84"/>
      <c r="HB522" s="84"/>
      <c r="HC522" s="84"/>
      <c r="HD522" s="84"/>
      <c r="HE522" s="84"/>
      <c r="HF522" s="84"/>
      <c r="HG522" s="84"/>
      <c r="HH522" s="84"/>
      <c r="HI522" s="84"/>
      <c r="HJ522" s="84"/>
      <c r="HK522" s="84"/>
      <c r="HL522" s="84"/>
      <c r="HM522" s="84"/>
      <c r="HN522" s="84"/>
      <c r="HO522" s="84"/>
      <c r="HP522" s="84"/>
      <c r="HQ522" s="84"/>
      <c r="HR522" s="84"/>
      <c r="HS522" s="84"/>
      <c r="HT522" s="84"/>
      <c r="HU522" s="84"/>
      <c r="HV522" s="84"/>
      <c r="HW522" s="84"/>
      <c r="HX522" s="84"/>
      <c r="HY522" s="84"/>
      <c r="HZ522" s="84"/>
      <c r="IA522" s="84"/>
      <c r="IB522" s="84"/>
      <c r="IC522" s="84"/>
      <c r="ID522" s="84"/>
      <c r="IE522" s="84"/>
      <c r="IF522" s="84"/>
      <c r="IG522" s="84"/>
      <c r="IH522" s="84"/>
      <c r="II522" s="84"/>
      <c r="IJ522" s="84"/>
      <c r="IK522" s="84"/>
      <c r="IL522" s="84"/>
      <c r="IM522" s="84"/>
      <c r="IN522" s="84"/>
      <c r="IO522" s="84"/>
      <c r="IP522" s="84"/>
      <c r="IQ522" s="84"/>
      <c r="IR522" s="84"/>
      <c r="IS522" s="84"/>
      <c r="IT522" s="84"/>
      <c r="IU522" s="84"/>
      <c r="IV522" s="84"/>
    </row>
    <row r="523" spans="201:256" s="79" customFormat="1" ht="12.75">
      <c r="GS523" s="84"/>
      <c r="GT523" s="84"/>
      <c r="GU523" s="84"/>
      <c r="GV523" s="84"/>
      <c r="GW523" s="84"/>
      <c r="GX523" s="84"/>
      <c r="GY523" s="84"/>
      <c r="GZ523" s="84"/>
      <c r="HA523" s="84"/>
      <c r="HB523" s="84"/>
      <c r="HC523" s="84"/>
      <c r="HD523" s="84"/>
      <c r="HE523" s="84"/>
      <c r="HF523" s="84"/>
      <c r="HG523" s="84"/>
      <c r="HH523" s="84"/>
      <c r="HI523" s="84"/>
      <c r="HJ523" s="84"/>
      <c r="HK523" s="84"/>
      <c r="HL523" s="84"/>
      <c r="HM523" s="84"/>
      <c r="HN523" s="84"/>
      <c r="HO523" s="84"/>
      <c r="HP523" s="84"/>
      <c r="HQ523" s="84"/>
      <c r="HR523" s="84"/>
      <c r="HS523" s="84"/>
      <c r="HT523" s="84"/>
      <c r="HU523" s="84"/>
      <c r="HV523" s="84"/>
      <c r="HW523" s="84"/>
      <c r="HX523" s="84"/>
      <c r="HY523" s="84"/>
      <c r="HZ523" s="84"/>
      <c r="IA523" s="84"/>
      <c r="IB523" s="84"/>
      <c r="IC523" s="84"/>
      <c r="ID523" s="84"/>
      <c r="IE523" s="84"/>
      <c r="IF523" s="84"/>
      <c r="IG523" s="84"/>
      <c r="IH523" s="84"/>
      <c r="II523" s="84"/>
      <c r="IJ523" s="84"/>
      <c r="IK523" s="84"/>
      <c r="IL523" s="84"/>
      <c r="IM523" s="84"/>
      <c r="IN523" s="84"/>
      <c r="IO523" s="84"/>
      <c r="IP523" s="84"/>
      <c r="IQ523" s="84"/>
      <c r="IR523" s="84"/>
      <c r="IS523" s="84"/>
      <c r="IT523" s="84"/>
      <c r="IU523" s="84"/>
      <c r="IV523" s="84"/>
    </row>
    <row r="524" spans="201:256" s="79" customFormat="1" ht="12.75">
      <c r="GS524" s="84"/>
      <c r="GT524" s="84"/>
      <c r="GU524" s="84"/>
      <c r="GV524" s="84"/>
      <c r="GW524" s="84"/>
      <c r="GX524" s="84"/>
      <c r="GY524" s="84"/>
      <c r="GZ524" s="84"/>
      <c r="HA524" s="84"/>
      <c r="HB524" s="84"/>
      <c r="HC524" s="84"/>
      <c r="HD524" s="84"/>
      <c r="HE524" s="84"/>
      <c r="HF524" s="84"/>
      <c r="HG524" s="84"/>
      <c r="HH524" s="84"/>
      <c r="HI524" s="84"/>
      <c r="HJ524" s="84"/>
      <c r="HK524" s="84"/>
      <c r="HL524" s="84"/>
      <c r="HM524" s="84"/>
      <c r="HN524" s="84"/>
      <c r="HO524" s="84"/>
      <c r="HP524" s="84"/>
      <c r="HQ524" s="84"/>
      <c r="HR524" s="84"/>
      <c r="HS524" s="84"/>
      <c r="HT524" s="84"/>
      <c r="HU524" s="84"/>
      <c r="HV524" s="84"/>
      <c r="HW524" s="84"/>
      <c r="HX524" s="84"/>
      <c r="HY524" s="84"/>
      <c r="HZ524" s="84"/>
      <c r="IA524" s="84"/>
      <c r="IB524" s="84"/>
      <c r="IC524" s="84"/>
      <c r="ID524" s="84"/>
      <c r="IE524" s="84"/>
      <c r="IF524" s="84"/>
      <c r="IG524" s="84"/>
      <c r="IH524" s="84"/>
      <c r="II524" s="84"/>
      <c r="IJ524" s="84"/>
      <c r="IK524" s="84"/>
      <c r="IL524" s="84"/>
      <c r="IM524" s="84"/>
      <c r="IN524" s="84"/>
      <c r="IO524" s="84"/>
      <c r="IP524" s="84"/>
      <c r="IQ524" s="84"/>
      <c r="IR524" s="84"/>
      <c r="IS524" s="84"/>
      <c r="IT524" s="84"/>
      <c r="IU524" s="84"/>
      <c r="IV524" s="84"/>
    </row>
    <row r="525" spans="201:256" s="79" customFormat="1" ht="12.75">
      <c r="GS525" s="84"/>
      <c r="GT525" s="84"/>
      <c r="GU525" s="84"/>
      <c r="GV525" s="84"/>
      <c r="GW525" s="84"/>
      <c r="GX525" s="84"/>
      <c r="GY525" s="84"/>
      <c r="GZ525" s="84"/>
      <c r="HA525" s="84"/>
      <c r="HB525" s="84"/>
      <c r="HC525" s="84"/>
      <c r="HD525" s="84"/>
      <c r="HE525" s="84"/>
      <c r="HF525" s="84"/>
      <c r="HG525" s="84"/>
      <c r="HH525" s="84"/>
      <c r="HI525" s="84"/>
      <c r="HJ525" s="84"/>
      <c r="HK525" s="84"/>
      <c r="HL525" s="84"/>
      <c r="HM525" s="84"/>
      <c r="HN525" s="84"/>
      <c r="HO525" s="84"/>
      <c r="HP525" s="84"/>
      <c r="HQ525" s="84"/>
      <c r="HR525" s="84"/>
      <c r="HS525" s="84"/>
      <c r="HT525" s="84"/>
      <c r="HU525" s="84"/>
      <c r="HV525" s="84"/>
      <c r="HW525" s="84"/>
      <c r="HX525" s="84"/>
      <c r="HY525" s="84"/>
      <c r="HZ525" s="84"/>
      <c r="IA525" s="84"/>
      <c r="IB525" s="84"/>
      <c r="IC525" s="84"/>
      <c r="ID525" s="84"/>
      <c r="IE525" s="84"/>
      <c r="IF525" s="84"/>
      <c r="IG525" s="84"/>
      <c r="IH525" s="84"/>
      <c r="II525" s="84"/>
      <c r="IJ525" s="84"/>
      <c r="IK525" s="84"/>
      <c r="IL525" s="84"/>
      <c r="IM525" s="84"/>
      <c r="IN525" s="84"/>
      <c r="IO525" s="84"/>
      <c r="IP525" s="84"/>
      <c r="IQ525" s="84"/>
      <c r="IR525" s="84"/>
      <c r="IS525" s="84"/>
      <c r="IT525" s="84"/>
      <c r="IU525" s="84"/>
      <c r="IV525" s="84"/>
    </row>
    <row r="526" spans="201:256" s="79" customFormat="1" ht="12.75">
      <c r="GS526" s="84"/>
      <c r="GT526" s="84"/>
      <c r="GU526" s="84"/>
      <c r="GV526" s="84"/>
      <c r="GW526" s="84"/>
      <c r="GX526" s="84"/>
      <c r="GY526" s="84"/>
      <c r="GZ526" s="84"/>
      <c r="HA526" s="84"/>
      <c r="HB526" s="84"/>
      <c r="HC526" s="84"/>
      <c r="HD526" s="84"/>
      <c r="HE526" s="84"/>
      <c r="HF526" s="84"/>
      <c r="HG526" s="84"/>
      <c r="HH526" s="84"/>
      <c r="HI526" s="84"/>
      <c r="HJ526" s="84"/>
      <c r="HK526" s="84"/>
      <c r="HL526" s="84"/>
      <c r="HM526" s="84"/>
      <c r="HN526" s="84"/>
      <c r="HO526" s="84"/>
      <c r="HP526" s="84"/>
      <c r="HQ526" s="84"/>
      <c r="HR526" s="84"/>
      <c r="HS526" s="84"/>
      <c r="HT526" s="84"/>
      <c r="HU526" s="84"/>
      <c r="HV526" s="84"/>
      <c r="HW526" s="84"/>
      <c r="HX526" s="84"/>
      <c r="HY526" s="84"/>
      <c r="HZ526" s="84"/>
      <c r="IA526" s="84"/>
      <c r="IB526" s="84"/>
      <c r="IC526" s="84"/>
      <c r="ID526" s="84"/>
      <c r="IE526" s="84"/>
      <c r="IF526" s="84"/>
      <c r="IG526" s="84"/>
      <c r="IH526" s="84"/>
      <c r="II526" s="84"/>
      <c r="IJ526" s="84"/>
      <c r="IK526" s="84"/>
      <c r="IL526" s="84"/>
      <c r="IM526" s="84"/>
      <c r="IN526" s="84"/>
      <c r="IO526" s="84"/>
      <c r="IP526" s="84"/>
      <c r="IQ526" s="84"/>
      <c r="IR526" s="84"/>
      <c r="IS526" s="84"/>
      <c r="IT526" s="84"/>
      <c r="IU526" s="84"/>
      <c r="IV526" s="84"/>
    </row>
    <row r="527" spans="201:256" s="79" customFormat="1" ht="12.75">
      <c r="GS527" s="84"/>
      <c r="GT527" s="84"/>
      <c r="GU527" s="84"/>
      <c r="GV527" s="84"/>
      <c r="GW527" s="84"/>
      <c r="GX527" s="84"/>
      <c r="GY527" s="84"/>
      <c r="GZ527" s="84"/>
      <c r="HA527" s="84"/>
      <c r="HB527" s="84"/>
      <c r="HC527" s="84"/>
      <c r="HD527" s="84"/>
      <c r="HE527" s="84"/>
      <c r="HF527" s="84"/>
      <c r="HG527" s="84"/>
      <c r="HH527" s="84"/>
      <c r="HI527" s="84"/>
      <c r="HJ527" s="84"/>
      <c r="HK527" s="84"/>
      <c r="HL527" s="84"/>
      <c r="HM527" s="84"/>
      <c r="HN527" s="84"/>
      <c r="HO527" s="84"/>
      <c r="HP527" s="84"/>
      <c r="HQ527" s="84"/>
      <c r="HR527" s="84"/>
      <c r="HS527" s="84"/>
      <c r="HT527" s="84"/>
      <c r="HU527" s="84"/>
      <c r="HV527" s="84"/>
      <c r="HW527" s="84"/>
      <c r="HX527" s="84"/>
      <c r="HY527" s="84"/>
      <c r="HZ527" s="84"/>
      <c r="IA527" s="84"/>
      <c r="IB527" s="84"/>
      <c r="IC527" s="84"/>
      <c r="ID527" s="84"/>
      <c r="IE527" s="84"/>
      <c r="IF527" s="84"/>
      <c r="IG527" s="84"/>
      <c r="IH527" s="84"/>
      <c r="II527" s="84"/>
      <c r="IJ527" s="84"/>
      <c r="IK527" s="84"/>
      <c r="IL527" s="84"/>
      <c r="IM527" s="84"/>
      <c r="IN527" s="84"/>
      <c r="IO527" s="84"/>
      <c r="IP527" s="84"/>
      <c r="IQ527" s="84"/>
      <c r="IR527" s="84"/>
      <c r="IS527" s="84"/>
      <c r="IT527" s="84"/>
      <c r="IU527" s="84"/>
      <c r="IV527" s="84"/>
    </row>
    <row r="528" spans="201:256" s="79" customFormat="1" ht="12.75">
      <c r="GS528" s="84"/>
      <c r="GT528" s="84"/>
      <c r="GU528" s="84"/>
      <c r="GV528" s="84"/>
      <c r="GW528" s="84"/>
      <c r="GX528" s="84"/>
      <c r="GY528" s="84"/>
      <c r="GZ528" s="84"/>
      <c r="HA528" s="84"/>
      <c r="HB528" s="84"/>
      <c r="HC528" s="84"/>
      <c r="HD528" s="84"/>
      <c r="HE528" s="84"/>
      <c r="HF528" s="84"/>
      <c r="HG528" s="84"/>
      <c r="HH528" s="84"/>
      <c r="HI528" s="84"/>
      <c r="HJ528" s="84"/>
      <c r="HK528" s="84"/>
      <c r="HL528" s="84"/>
      <c r="HM528" s="84"/>
      <c r="HN528" s="84"/>
      <c r="HO528" s="84"/>
      <c r="HP528" s="84"/>
      <c r="HQ528" s="84"/>
      <c r="HR528" s="84"/>
      <c r="HS528" s="84"/>
      <c r="HT528" s="84"/>
      <c r="HU528" s="84"/>
      <c r="HV528" s="84"/>
      <c r="HW528" s="84"/>
      <c r="HX528" s="84"/>
      <c r="HY528" s="84"/>
      <c r="HZ528" s="84"/>
      <c r="IA528" s="84"/>
      <c r="IB528" s="84"/>
      <c r="IC528" s="84"/>
      <c r="ID528" s="84"/>
      <c r="IE528" s="84"/>
      <c r="IF528" s="84"/>
      <c r="IG528" s="84"/>
      <c r="IH528" s="84"/>
      <c r="II528" s="84"/>
      <c r="IJ528" s="84"/>
      <c r="IK528" s="84"/>
      <c r="IL528" s="84"/>
      <c r="IM528" s="84"/>
      <c r="IN528" s="84"/>
      <c r="IO528" s="84"/>
      <c r="IP528" s="84"/>
      <c r="IQ528" s="84"/>
      <c r="IR528" s="84"/>
      <c r="IS528" s="84"/>
      <c r="IT528" s="84"/>
      <c r="IU528" s="84"/>
      <c r="IV528" s="84"/>
    </row>
    <row r="529" spans="201:256" s="79" customFormat="1" ht="12.75">
      <c r="GS529" s="84"/>
      <c r="GT529" s="84"/>
      <c r="GU529" s="84"/>
      <c r="GV529" s="84"/>
      <c r="GW529" s="84"/>
      <c r="GX529" s="84"/>
      <c r="GY529" s="84"/>
      <c r="GZ529" s="84"/>
      <c r="HA529" s="84"/>
      <c r="HB529" s="84"/>
      <c r="HC529" s="84"/>
      <c r="HD529" s="84"/>
      <c r="HE529" s="84"/>
      <c r="HF529" s="84"/>
      <c r="HG529" s="84"/>
      <c r="HH529" s="84"/>
      <c r="HI529" s="84"/>
      <c r="HJ529" s="84"/>
      <c r="HK529" s="84"/>
      <c r="HL529" s="84"/>
      <c r="HM529" s="84"/>
      <c r="HN529" s="84"/>
      <c r="HO529" s="84"/>
      <c r="HP529" s="84"/>
      <c r="HQ529" s="84"/>
      <c r="HR529" s="84"/>
      <c r="HS529" s="84"/>
      <c r="HT529" s="84"/>
      <c r="HU529" s="84"/>
      <c r="HV529" s="84"/>
      <c r="HW529" s="84"/>
      <c r="HX529" s="84"/>
      <c r="HY529" s="84"/>
      <c r="HZ529" s="84"/>
      <c r="IA529" s="84"/>
      <c r="IB529" s="84"/>
      <c r="IC529" s="84"/>
      <c r="ID529" s="84"/>
      <c r="IE529" s="84"/>
      <c r="IF529" s="84"/>
      <c r="IG529" s="84"/>
      <c r="IH529" s="84"/>
      <c r="II529" s="84"/>
      <c r="IJ529" s="84"/>
      <c r="IK529" s="84"/>
      <c r="IL529" s="84"/>
      <c r="IM529" s="84"/>
      <c r="IN529" s="84"/>
      <c r="IO529" s="84"/>
      <c r="IP529" s="84"/>
      <c r="IQ529" s="84"/>
      <c r="IR529" s="84"/>
      <c r="IS529" s="84"/>
      <c r="IT529" s="84"/>
      <c r="IU529" s="84"/>
      <c r="IV529" s="84"/>
    </row>
    <row r="530" spans="201:256" s="79" customFormat="1" ht="12.75">
      <c r="GS530" s="84"/>
      <c r="GT530" s="84"/>
      <c r="GU530" s="84"/>
      <c r="GV530" s="84"/>
      <c r="GW530" s="84"/>
      <c r="GX530" s="84"/>
      <c r="GY530" s="84"/>
      <c r="GZ530" s="84"/>
      <c r="HA530" s="84"/>
      <c r="HB530" s="84"/>
      <c r="HC530" s="84"/>
      <c r="HD530" s="84"/>
      <c r="HE530" s="84"/>
      <c r="HF530" s="84"/>
      <c r="HG530" s="84"/>
      <c r="HH530" s="84"/>
      <c r="HI530" s="84"/>
      <c r="HJ530" s="84"/>
      <c r="HK530" s="84"/>
      <c r="HL530" s="84"/>
      <c r="HM530" s="84"/>
      <c r="HN530" s="84"/>
      <c r="HO530" s="84"/>
      <c r="HP530" s="84"/>
      <c r="HQ530" s="84"/>
      <c r="HR530" s="84"/>
      <c r="HS530" s="84"/>
      <c r="HT530" s="84"/>
      <c r="HU530" s="84"/>
      <c r="HV530" s="84"/>
      <c r="HW530" s="84"/>
      <c r="HX530" s="84"/>
      <c r="HY530" s="84"/>
      <c r="HZ530" s="84"/>
      <c r="IA530" s="84"/>
      <c r="IB530" s="84"/>
      <c r="IC530" s="84"/>
      <c r="ID530" s="84"/>
      <c r="IE530" s="84"/>
      <c r="IF530" s="84"/>
      <c r="IG530" s="84"/>
      <c r="IH530" s="84"/>
      <c r="II530" s="84"/>
      <c r="IJ530" s="84"/>
      <c r="IK530" s="84"/>
      <c r="IL530" s="84"/>
      <c r="IM530" s="84"/>
      <c r="IN530" s="84"/>
      <c r="IO530" s="84"/>
      <c r="IP530" s="84"/>
      <c r="IQ530" s="84"/>
      <c r="IR530" s="84"/>
      <c r="IS530" s="84"/>
      <c r="IT530" s="84"/>
      <c r="IU530" s="84"/>
      <c r="IV530" s="84"/>
    </row>
    <row r="531" spans="201:256" s="79" customFormat="1" ht="12.75">
      <c r="GS531" s="84"/>
      <c r="GT531" s="84"/>
      <c r="GU531" s="84"/>
      <c r="GV531" s="84"/>
      <c r="GW531" s="84"/>
      <c r="GX531" s="84"/>
      <c r="GY531" s="84"/>
      <c r="GZ531" s="84"/>
      <c r="HA531" s="84"/>
      <c r="HB531" s="84"/>
      <c r="HC531" s="84"/>
      <c r="HD531" s="84"/>
      <c r="HE531" s="84"/>
      <c r="HF531" s="84"/>
      <c r="HG531" s="84"/>
      <c r="HH531" s="84"/>
      <c r="HI531" s="84"/>
      <c r="HJ531" s="84"/>
      <c r="HK531" s="84"/>
      <c r="HL531" s="84"/>
      <c r="HM531" s="84"/>
      <c r="HN531" s="84"/>
      <c r="HO531" s="84"/>
      <c r="HP531" s="84"/>
      <c r="HQ531" s="84"/>
      <c r="HR531" s="84"/>
      <c r="HS531" s="84"/>
      <c r="HT531" s="84"/>
      <c r="HU531" s="84"/>
      <c r="HV531" s="84"/>
      <c r="HW531" s="84"/>
      <c r="HX531" s="84"/>
      <c r="HY531" s="84"/>
      <c r="HZ531" s="84"/>
      <c r="IA531" s="84"/>
      <c r="IB531" s="84"/>
      <c r="IC531" s="84"/>
      <c r="ID531" s="84"/>
      <c r="IE531" s="84"/>
      <c r="IF531" s="84"/>
      <c r="IG531" s="84"/>
      <c r="IH531" s="84"/>
      <c r="II531" s="84"/>
      <c r="IJ531" s="84"/>
      <c r="IK531" s="84"/>
      <c r="IL531" s="84"/>
      <c r="IM531" s="84"/>
      <c r="IN531" s="84"/>
      <c r="IO531" s="84"/>
      <c r="IP531" s="84"/>
      <c r="IQ531" s="84"/>
      <c r="IR531" s="84"/>
      <c r="IS531" s="84"/>
      <c r="IT531" s="84"/>
      <c r="IU531" s="84"/>
      <c r="IV531" s="84"/>
    </row>
    <row r="532" spans="201:256" s="79" customFormat="1" ht="12.75">
      <c r="GS532" s="84"/>
      <c r="GT532" s="84"/>
      <c r="GU532" s="84"/>
      <c r="GV532" s="84"/>
      <c r="GW532" s="84"/>
      <c r="GX532" s="84"/>
      <c r="GY532" s="84"/>
      <c r="GZ532" s="84"/>
      <c r="HA532" s="84"/>
      <c r="HB532" s="84"/>
      <c r="HC532" s="84"/>
      <c r="HD532" s="84"/>
      <c r="HE532" s="84"/>
      <c r="HF532" s="84"/>
      <c r="HG532" s="84"/>
      <c r="HH532" s="84"/>
      <c r="HI532" s="84"/>
      <c r="HJ532" s="84"/>
      <c r="HK532" s="84"/>
      <c r="HL532" s="84"/>
      <c r="HM532" s="84"/>
      <c r="HN532" s="84"/>
      <c r="HO532" s="84"/>
      <c r="HP532" s="84"/>
      <c r="HQ532" s="84"/>
      <c r="HR532" s="84"/>
      <c r="HS532" s="84"/>
      <c r="HT532" s="84"/>
      <c r="HU532" s="84"/>
      <c r="HV532" s="84"/>
      <c r="HW532" s="84"/>
      <c r="HX532" s="84"/>
      <c r="HY532" s="84"/>
      <c r="HZ532" s="84"/>
      <c r="IA532" s="84"/>
      <c r="IB532" s="84"/>
      <c r="IC532" s="84"/>
      <c r="ID532" s="84"/>
      <c r="IE532" s="84"/>
      <c r="IF532" s="84"/>
      <c r="IG532" s="84"/>
      <c r="IH532" s="84"/>
      <c r="II532" s="84"/>
      <c r="IJ532" s="84"/>
      <c r="IK532" s="84"/>
      <c r="IL532" s="84"/>
      <c r="IM532" s="84"/>
      <c r="IN532" s="84"/>
      <c r="IO532" s="84"/>
      <c r="IP532" s="84"/>
      <c r="IQ532" s="84"/>
      <c r="IR532" s="84"/>
      <c r="IS532" s="84"/>
      <c r="IT532" s="84"/>
      <c r="IU532" s="84"/>
      <c r="IV532" s="84"/>
    </row>
    <row r="533" spans="201:256" s="79" customFormat="1" ht="12.75">
      <c r="GS533" s="84"/>
      <c r="GT533" s="84"/>
      <c r="GU533" s="84"/>
      <c r="GV533" s="84"/>
      <c r="GW533" s="84"/>
      <c r="GX533" s="84"/>
      <c r="GY533" s="84"/>
      <c r="GZ533" s="84"/>
      <c r="HA533" s="84"/>
      <c r="HB533" s="84"/>
      <c r="HC533" s="84"/>
      <c r="HD533" s="84"/>
      <c r="HE533" s="84"/>
      <c r="HF533" s="84"/>
      <c r="HG533" s="84"/>
      <c r="HH533" s="84"/>
      <c r="HI533" s="84"/>
      <c r="HJ533" s="84"/>
      <c r="HK533" s="84"/>
      <c r="HL533" s="84"/>
      <c r="HM533" s="84"/>
      <c r="HN533" s="84"/>
      <c r="HO533" s="84"/>
      <c r="HP533" s="84"/>
      <c r="HQ533" s="84"/>
      <c r="HR533" s="84"/>
      <c r="HS533" s="84"/>
      <c r="HT533" s="84"/>
      <c r="HU533" s="84"/>
      <c r="HV533" s="84"/>
      <c r="HW533" s="84"/>
      <c r="HX533" s="84"/>
      <c r="HY533" s="84"/>
      <c r="HZ533" s="84"/>
      <c r="IA533" s="84"/>
      <c r="IB533" s="84"/>
      <c r="IC533" s="84"/>
      <c r="ID533" s="84"/>
      <c r="IE533" s="84"/>
      <c r="IF533" s="84"/>
      <c r="IG533" s="84"/>
      <c r="IH533" s="84"/>
      <c r="II533" s="84"/>
      <c r="IJ533" s="84"/>
      <c r="IK533" s="84"/>
      <c r="IL533" s="84"/>
      <c r="IM533" s="84"/>
      <c r="IN533" s="84"/>
      <c r="IO533" s="84"/>
      <c r="IP533" s="84"/>
      <c r="IQ533" s="84"/>
      <c r="IR533" s="84"/>
      <c r="IS533" s="84"/>
      <c r="IT533" s="84"/>
      <c r="IU533" s="84"/>
      <c r="IV533" s="84"/>
    </row>
    <row r="534" spans="201:256" s="79" customFormat="1" ht="12.75">
      <c r="GS534" s="84"/>
      <c r="GT534" s="84"/>
      <c r="GU534" s="84"/>
      <c r="GV534" s="84"/>
      <c r="GW534" s="84"/>
      <c r="GX534" s="84"/>
      <c r="GY534" s="84"/>
      <c r="GZ534" s="84"/>
      <c r="HA534" s="84"/>
      <c r="HB534" s="84"/>
      <c r="HC534" s="84"/>
      <c r="HD534" s="84"/>
      <c r="HE534" s="84"/>
      <c r="HF534" s="84"/>
      <c r="HG534" s="84"/>
      <c r="HH534" s="84"/>
      <c r="HI534" s="84"/>
      <c r="HJ534" s="84"/>
      <c r="HK534" s="84"/>
      <c r="HL534" s="84"/>
      <c r="HM534" s="84"/>
      <c r="HN534" s="84"/>
      <c r="HO534" s="84"/>
      <c r="HP534" s="84"/>
      <c r="HQ534" s="84"/>
      <c r="HR534" s="84"/>
      <c r="HS534" s="84"/>
      <c r="HT534" s="84"/>
      <c r="HU534" s="84"/>
      <c r="HV534" s="84"/>
      <c r="HW534" s="84"/>
      <c r="HX534" s="84"/>
      <c r="HY534" s="84"/>
      <c r="HZ534" s="84"/>
      <c r="IA534" s="84"/>
      <c r="IB534" s="84"/>
      <c r="IC534" s="84"/>
      <c r="ID534" s="84"/>
      <c r="IE534" s="84"/>
      <c r="IF534" s="84"/>
      <c r="IG534" s="84"/>
      <c r="IH534" s="84"/>
      <c r="II534" s="84"/>
      <c r="IJ534" s="84"/>
      <c r="IK534" s="84"/>
      <c r="IL534" s="84"/>
      <c r="IM534" s="84"/>
      <c r="IN534" s="84"/>
      <c r="IO534" s="84"/>
      <c r="IP534" s="84"/>
      <c r="IQ534" s="84"/>
      <c r="IR534" s="84"/>
      <c r="IS534" s="84"/>
      <c r="IT534" s="84"/>
      <c r="IU534" s="84"/>
      <c r="IV534" s="84"/>
    </row>
    <row r="535" spans="201:256" s="79" customFormat="1" ht="12.75">
      <c r="GS535" s="84"/>
      <c r="GT535" s="84"/>
      <c r="GU535" s="84"/>
      <c r="GV535" s="84"/>
      <c r="GW535" s="84"/>
      <c r="GX535" s="84"/>
      <c r="GY535" s="84"/>
      <c r="GZ535" s="84"/>
      <c r="HA535" s="84"/>
      <c r="HB535" s="84"/>
      <c r="HC535" s="84"/>
      <c r="HD535" s="84"/>
      <c r="HE535" s="84"/>
      <c r="HF535" s="84"/>
      <c r="HG535" s="84"/>
      <c r="HH535" s="84"/>
      <c r="HI535" s="84"/>
      <c r="HJ535" s="84"/>
      <c r="HK535" s="84"/>
      <c r="HL535" s="84"/>
      <c r="HM535" s="84"/>
      <c r="HN535" s="84"/>
      <c r="HO535" s="84"/>
      <c r="HP535" s="84"/>
      <c r="HQ535" s="84"/>
      <c r="HR535" s="84"/>
      <c r="HS535" s="84"/>
      <c r="HT535" s="84"/>
      <c r="HU535" s="84"/>
      <c r="HV535" s="84"/>
      <c r="HW535" s="84"/>
      <c r="HX535" s="84"/>
      <c r="HY535" s="84"/>
      <c r="HZ535" s="84"/>
      <c r="IA535" s="84"/>
      <c r="IB535" s="84"/>
      <c r="IC535" s="84"/>
      <c r="ID535" s="84"/>
      <c r="IE535" s="84"/>
      <c r="IF535" s="84"/>
      <c r="IG535" s="84"/>
      <c r="IH535" s="84"/>
      <c r="II535" s="84"/>
      <c r="IJ535" s="84"/>
      <c r="IK535" s="84"/>
      <c r="IL535" s="84"/>
      <c r="IM535" s="84"/>
      <c r="IN535" s="84"/>
      <c r="IO535" s="84"/>
      <c r="IP535" s="84"/>
      <c r="IQ535" s="84"/>
      <c r="IR535" s="84"/>
      <c r="IS535" s="84"/>
      <c r="IT535" s="84"/>
      <c r="IU535" s="84"/>
      <c r="IV535" s="84"/>
    </row>
    <row r="536" spans="201:256" s="79" customFormat="1" ht="12.75">
      <c r="GS536" s="84"/>
      <c r="GT536" s="84"/>
      <c r="GU536" s="84"/>
      <c r="GV536" s="84"/>
      <c r="GW536" s="84"/>
      <c r="GX536" s="84"/>
      <c r="GY536" s="84"/>
      <c r="GZ536" s="84"/>
      <c r="HA536" s="84"/>
      <c r="HB536" s="84"/>
      <c r="HC536" s="84"/>
      <c r="HD536" s="84"/>
      <c r="HE536" s="84"/>
      <c r="HF536" s="84"/>
      <c r="HG536" s="84"/>
      <c r="HH536" s="84"/>
      <c r="HI536" s="84"/>
      <c r="HJ536" s="84"/>
      <c r="HK536" s="84"/>
      <c r="HL536" s="84"/>
      <c r="HM536" s="84"/>
      <c r="HN536" s="84"/>
      <c r="HO536" s="84"/>
      <c r="HP536" s="84"/>
      <c r="HQ536" s="84"/>
      <c r="HR536" s="84"/>
      <c r="HS536" s="84"/>
      <c r="HT536" s="84"/>
      <c r="HU536" s="84"/>
      <c r="HV536" s="84"/>
      <c r="HW536" s="84"/>
      <c r="HX536" s="84"/>
      <c r="HY536" s="84"/>
      <c r="HZ536" s="84"/>
      <c r="IA536" s="84"/>
      <c r="IB536" s="84"/>
      <c r="IC536" s="84"/>
      <c r="ID536" s="84"/>
      <c r="IE536" s="84"/>
      <c r="IF536" s="84"/>
      <c r="IG536" s="84"/>
      <c r="IH536" s="84"/>
      <c r="II536" s="84"/>
      <c r="IJ536" s="84"/>
      <c r="IK536" s="84"/>
      <c r="IL536" s="84"/>
      <c r="IM536" s="84"/>
      <c r="IN536" s="84"/>
      <c r="IO536" s="84"/>
      <c r="IP536" s="84"/>
      <c r="IQ536" s="84"/>
      <c r="IR536" s="84"/>
      <c r="IS536" s="84"/>
      <c r="IT536" s="84"/>
      <c r="IU536" s="84"/>
      <c r="IV536" s="84"/>
    </row>
    <row r="537" spans="201:256" s="79" customFormat="1" ht="12.75">
      <c r="GS537" s="84"/>
      <c r="GT537" s="84"/>
      <c r="GU537" s="84"/>
      <c r="GV537" s="84"/>
      <c r="GW537" s="84"/>
      <c r="GX537" s="84"/>
      <c r="GY537" s="84"/>
      <c r="GZ537" s="84"/>
      <c r="HA537" s="84"/>
      <c r="HB537" s="84"/>
      <c r="HC537" s="84"/>
      <c r="HD537" s="84"/>
      <c r="HE537" s="84"/>
      <c r="HF537" s="84"/>
      <c r="HG537" s="84"/>
      <c r="HH537" s="84"/>
      <c r="HI537" s="84"/>
      <c r="HJ537" s="84"/>
      <c r="HK537" s="84"/>
      <c r="HL537" s="84"/>
      <c r="HM537" s="84"/>
      <c r="HN537" s="84"/>
      <c r="HO537" s="84"/>
      <c r="HP537" s="84"/>
      <c r="HQ537" s="84"/>
      <c r="HR537" s="84"/>
      <c r="HS537" s="84"/>
      <c r="HT537" s="84"/>
      <c r="HU537" s="84"/>
      <c r="HV537" s="84"/>
      <c r="HW537" s="84"/>
      <c r="HX537" s="84"/>
      <c r="HY537" s="84"/>
      <c r="HZ537" s="84"/>
      <c r="IA537" s="84"/>
      <c r="IB537" s="84"/>
      <c r="IC537" s="84"/>
      <c r="ID537" s="84"/>
      <c r="IE537" s="84"/>
      <c r="IF537" s="84"/>
      <c r="IG537" s="84"/>
      <c r="IH537" s="84"/>
      <c r="II537" s="84"/>
      <c r="IJ537" s="84"/>
      <c r="IK537" s="84"/>
      <c r="IL537" s="84"/>
      <c r="IM537" s="84"/>
      <c r="IN537" s="84"/>
      <c r="IO537" s="84"/>
      <c r="IP537" s="84"/>
      <c r="IQ537" s="84"/>
      <c r="IR537" s="84"/>
      <c r="IS537" s="84"/>
      <c r="IT537" s="84"/>
      <c r="IU537" s="84"/>
      <c r="IV537" s="84"/>
    </row>
    <row r="538" spans="201:256" s="79" customFormat="1" ht="12.75">
      <c r="GS538" s="84"/>
      <c r="GT538" s="84"/>
      <c r="GU538" s="84"/>
      <c r="GV538" s="84"/>
      <c r="GW538" s="84"/>
      <c r="GX538" s="84"/>
      <c r="GY538" s="84"/>
      <c r="GZ538" s="84"/>
      <c r="HA538" s="84"/>
      <c r="HB538" s="84"/>
      <c r="HC538" s="84"/>
      <c r="HD538" s="84"/>
      <c r="HE538" s="84"/>
      <c r="HF538" s="84"/>
      <c r="HG538" s="84"/>
      <c r="HH538" s="84"/>
      <c r="HI538" s="84"/>
      <c r="HJ538" s="84"/>
      <c r="HK538" s="84"/>
      <c r="HL538" s="84"/>
      <c r="HM538" s="84"/>
      <c r="HN538" s="84"/>
      <c r="HO538" s="84"/>
      <c r="HP538" s="84"/>
      <c r="HQ538" s="84"/>
      <c r="HR538" s="84"/>
      <c r="HS538" s="84"/>
      <c r="HT538" s="84"/>
      <c r="HU538" s="84"/>
      <c r="HV538" s="84"/>
      <c r="HW538" s="84"/>
      <c r="HX538" s="84"/>
      <c r="HY538" s="84"/>
      <c r="HZ538" s="84"/>
      <c r="IA538" s="84"/>
      <c r="IB538" s="84"/>
      <c r="IC538" s="84"/>
      <c r="ID538" s="84"/>
      <c r="IE538" s="84"/>
      <c r="IF538" s="84"/>
      <c r="IG538" s="84"/>
      <c r="IH538" s="84"/>
      <c r="II538" s="84"/>
      <c r="IJ538" s="84"/>
      <c r="IK538" s="84"/>
      <c r="IL538" s="84"/>
      <c r="IM538" s="84"/>
      <c r="IN538" s="84"/>
      <c r="IO538" s="84"/>
      <c r="IP538" s="84"/>
      <c r="IQ538" s="84"/>
      <c r="IR538" s="84"/>
      <c r="IS538" s="84"/>
      <c r="IT538" s="84"/>
      <c r="IU538" s="84"/>
      <c r="IV538" s="84"/>
    </row>
    <row r="539" spans="201:256" s="79" customFormat="1" ht="12.75">
      <c r="GS539" s="84"/>
      <c r="GT539" s="84"/>
      <c r="GU539" s="84"/>
      <c r="GV539" s="84"/>
      <c r="GW539" s="84"/>
      <c r="GX539" s="84"/>
      <c r="GY539" s="84"/>
      <c r="GZ539" s="84"/>
      <c r="HA539" s="84"/>
      <c r="HB539" s="84"/>
      <c r="HC539" s="84"/>
      <c r="HD539" s="84"/>
      <c r="HE539" s="84"/>
      <c r="HF539" s="84"/>
      <c r="HG539" s="84"/>
      <c r="HH539" s="84"/>
      <c r="HI539" s="84"/>
      <c r="HJ539" s="84"/>
      <c r="HK539" s="84"/>
      <c r="HL539" s="84"/>
      <c r="HM539" s="84"/>
      <c r="HN539" s="84"/>
      <c r="HO539" s="84"/>
      <c r="HP539" s="84"/>
      <c r="HQ539" s="84"/>
      <c r="HR539" s="84"/>
      <c r="HS539" s="84"/>
      <c r="HT539" s="84"/>
      <c r="HU539" s="84"/>
      <c r="HV539" s="84"/>
      <c r="HW539" s="84"/>
      <c r="HX539" s="84"/>
      <c r="HY539" s="84"/>
      <c r="HZ539" s="84"/>
      <c r="IA539" s="84"/>
      <c r="IB539" s="84"/>
      <c r="IC539" s="84"/>
      <c r="ID539" s="84"/>
      <c r="IE539" s="84"/>
      <c r="IF539" s="84"/>
      <c r="IG539" s="84"/>
      <c r="IH539" s="84"/>
      <c r="II539" s="84"/>
      <c r="IJ539" s="84"/>
      <c r="IK539" s="84"/>
      <c r="IL539" s="84"/>
      <c r="IM539" s="84"/>
      <c r="IN539" s="84"/>
      <c r="IO539" s="84"/>
      <c r="IP539" s="84"/>
      <c r="IQ539" s="84"/>
      <c r="IR539" s="84"/>
      <c r="IS539" s="84"/>
      <c r="IT539" s="84"/>
      <c r="IU539" s="84"/>
      <c r="IV539" s="84"/>
    </row>
    <row r="540" spans="201:256" s="79" customFormat="1" ht="12.75">
      <c r="GS540" s="84"/>
      <c r="GT540" s="84"/>
      <c r="GU540" s="84"/>
      <c r="GV540" s="84"/>
      <c r="GW540" s="84"/>
      <c r="GX540" s="84"/>
      <c r="GY540" s="84"/>
      <c r="GZ540" s="84"/>
      <c r="HA540" s="84"/>
      <c r="HB540" s="84"/>
      <c r="HC540" s="84"/>
      <c r="HD540" s="84"/>
      <c r="HE540" s="84"/>
      <c r="HF540" s="84"/>
      <c r="HG540" s="84"/>
      <c r="HH540" s="84"/>
      <c r="HI540" s="84"/>
      <c r="HJ540" s="84"/>
      <c r="HK540" s="84"/>
      <c r="HL540" s="84"/>
      <c r="HM540" s="84"/>
      <c r="HN540" s="84"/>
      <c r="HO540" s="84"/>
      <c r="HP540" s="84"/>
      <c r="HQ540" s="84"/>
      <c r="HR540" s="84"/>
      <c r="HS540" s="84"/>
      <c r="HT540" s="84"/>
      <c r="HU540" s="84"/>
      <c r="HV540" s="84"/>
      <c r="HW540" s="84"/>
      <c r="HX540" s="84"/>
      <c r="HY540" s="84"/>
      <c r="HZ540" s="84"/>
      <c r="IA540" s="84"/>
      <c r="IB540" s="84"/>
      <c r="IC540" s="84"/>
      <c r="ID540" s="84"/>
      <c r="IE540" s="84"/>
      <c r="IF540" s="84"/>
      <c r="IG540" s="84"/>
      <c r="IH540" s="84"/>
      <c r="II540" s="84"/>
      <c r="IJ540" s="84"/>
      <c r="IK540" s="84"/>
      <c r="IL540" s="84"/>
      <c r="IM540" s="84"/>
      <c r="IN540" s="84"/>
      <c r="IO540" s="84"/>
      <c r="IP540" s="84"/>
      <c r="IQ540" s="84"/>
      <c r="IR540" s="84"/>
      <c r="IS540" s="84"/>
      <c r="IT540" s="84"/>
      <c r="IU540" s="84"/>
      <c r="IV540" s="84"/>
    </row>
    <row r="541" spans="201:256" s="79" customFormat="1" ht="12.75">
      <c r="GS541" s="84"/>
      <c r="GT541" s="84"/>
      <c r="GU541" s="84"/>
      <c r="GV541" s="84"/>
      <c r="GW541" s="84"/>
      <c r="GX541" s="84"/>
      <c r="GY541" s="84"/>
      <c r="GZ541" s="84"/>
      <c r="HA541" s="84"/>
      <c r="HB541" s="84"/>
      <c r="HC541" s="84"/>
      <c r="HD541" s="84"/>
      <c r="HE541" s="84"/>
      <c r="HF541" s="84"/>
      <c r="HG541" s="84"/>
      <c r="HH541" s="84"/>
      <c r="HI541" s="84"/>
      <c r="HJ541" s="84"/>
      <c r="HK541" s="84"/>
      <c r="HL541" s="84"/>
      <c r="HM541" s="84"/>
      <c r="HN541" s="84"/>
      <c r="HO541" s="84"/>
      <c r="HP541" s="84"/>
      <c r="HQ541" s="84"/>
      <c r="HR541" s="84"/>
      <c r="HS541" s="84"/>
      <c r="HT541" s="84"/>
      <c r="HU541" s="84"/>
      <c r="HV541" s="84"/>
      <c r="HW541" s="84"/>
      <c r="HX541" s="84"/>
      <c r="HY541" s="84"/>
      <c r="HZ541" s="84"/>
      <c r="IA541" s="84"/>
      <c r="IB541" s="84"/>
      <c r="IC541" s="84"/>
      <c r="ID541" s="84"/>
      <c r="IE541" s="84"/>
      <c r="IF541" s="84"/>
      <c r="IG541" s="84"/>
      <c r="IH541" s="84"/>
      <c r="II541" s="84"/>
      <c r="IJ541" s="84"/>
      <c r="IK541" s="84"/>
      <c r="IL541" s="84"/>
      <c r="IM541" s="84"/>
      <c r="IN541" s="84"/>
      <c r="IO541" s="84"/>
      <c r="IP541" s="84"/>
      <c r="IQ541" s="84"/>
      <c r="IR541" s="84"/>
      <c r="IS541" s="84"/>
      <c r="IT541" s="84"/>
      <c r="IU541" s="84"/>
      <c r="IV541" s="84"/>
    </row>
    <row r="542" spans="201:256" s="79" customFormat="1" ht="12.75">
      <c r="GS542" s="84"/>
      <c r="GT542" s="84"/>
      <c r="GU542" s="84"/>
      <c r="GV542" s="84"/>
      <c r="GW542" s="84"/>
      <c r="GX542" s="84"/>
      <c r="GY542" s="84"/>
      <c r="GZ542" s="84"/>
      <c r="HA542" s="84"/>
      <c r="HB542" s="84"/>
      <c r="HC542" s="84"/>
      <c r="HD542" s="84"/>
      <c r="HE542" s="84"/>
      <c r="HF542" s="84"/>
      <c r="HG542" s="84"/>
      <c r="HH542" s="84"/>
      <c r="HI542" s="84"/>
      <c r="HJ542" s="84"/>
      <c r="HK542" s="84"/>
      <c r="HL542" s="84"/>
      <c r="HM542" s="84"/>
      <c r="HN542" s="84"/>
      <c r="HO542" s="84"/>
      <c r="HP542" s="84"/>
      <c r="HQ542" s="84"/>
      <c r="HR542" s="84"/>
      <c r="HS542" s="84"/>
      <c r="HT542" s="84"/>
      <c r="HU542" s="84"/>
      <c r="HV542" s="84"/>
      <c r="HW542" s="84"/>
      <c r="HX542" s="84"/>
      <c r="HY542" s="84"/>
      <c r="HZ542" s="84"/>
      <c r="IA542" s="84"/>
      <c r="IB542" s="84"/>
      <c r="IC542" s="84"/>
      <c r="ID542" s="84"/>
      <c r="IE542" s="84"/>
      <c r="IF542" s="84"/>
      <c r="IG542" s="84"/>
      <c r="IH542" s="84"/>
      <c r="II542" s="84"/>
      <c r="IJ542" s="84"/>
      <c r="IK542" s="84"/>
      <c r="IL542" s="84"/>
      <c r="IM542" s="84"/>
      <c r="IN542" s="84"/>
      <c r="IO542" s="84"/>
      <c r="IP542" s="84"/>
      <c r="IQ542" s="84"/>
      <c r="IR542" s="84"/>
      <c r="IS542" s="84"/>
      <c r="IT542" s="84"/>
      <c r="IU542" s="84"/>
      <c r="IV542" s="84"/>
    </row>
    <row r="543" spans="201:256" s="79" customFormat="1" ht="12.75">
      <c r="GS543" s="84"/>
      <c r="GT543" s="84"/>
      <c r="GU543" s="84"/>
      <c r="GV543" s="84"/>
      <c r="GW543" s="84"/>
      <c r="GX543" s="84"/>
      <c r="GY543" s="84"/>
      <c r="GZ543" s="84"/>
      <c r="HA543" s="84"/>
      <c r="HB543" s="84"/>
      <c r="HC543" s="84"/>
      <c r="HD543" s="84"/>
      <c r="HE543" s="84"/>
      <c r="HF543" s="84"/>
      <c r="HG543" s="84"/>
      <c r="HH543" s="84"/>
      <c r="HI543" s="84"/>
      <c r="HJ543" s="84"/>
      <c r="HK543" s="84"/>
      <c r="HL543" s="84"/>
      <c r="HM543" s="84"/>
      <c r="HN543" s="84"/>
      <c r="HO543" s="84"/>
      <c r="HP543" s="84"/>
      <c r="HQ543" s="84"/>
      <c r="HR543" s="84"/>
      <c r="HS543" s="84"/>
      <c r="HT543" s="84"/>
      <c r="HU543" s="84"/>
      <c r="HV543" s="84"/>
      <c r="HW543" s="84"/>
      <c r="HX543" s="84"/>
      <c r="HY543" s="84"/>
      <c r="HZ543" s="84"/>
      <c r="IA543" s="84"/>
      <c r="IB543" s="84"/>
      <c r="IC543" s="84"/>
      <c r="ID543" s="84"/>
      <c r="IE543" s="84"/>
      <c r="IF543" s="84"/>
      <c r="IG543" s="84"/>
      <c r="IH543" s="84"/>
      <c r="II543" s="84"/>
      <c r="IJ543" s="84"/>
      <c r="IK543" s="84"/>
      <c r="IL543" s="84"/>
      <c r="IM543" s="84"/>
      <c r="IN543" s="84"/>
      <c r="IO543" s="84"/>
      <c r="IP543" s="84"/>
      <c r="IQ543" s="84"/>
      <c r="IR543" s="84"/>
      <c r="IS543" s="84"/>
      <c r="IT543" s="84"/>
      <c r="IU543" s="84"/>
      <c r="IV543" s="84"/>
    </row>
    <row r="544" spans="201:256" s="79" customFormat="1" ht="12.75">
      <c r="GS544" s="84"/>
      <c r="GT544" s="84"/>
      <c r="GU544" s="84"/>
      <c r="GV544" s="84"/>
      <c r="GW544" s="84"/>
      <c r="GX544" s="84"/>
      <c r="GY544" s="84"/>
      <c r="GZ544" s="84"/>
      <c r="HA544" s="84"/>
      <c r="HB544" s="84"/>
      <c r="HC544" s="84"/>
      <c r="HD544" s="84"/>
      <c r="HE544" s="84"/>
      <c r="HF544" s="84"/>
      <c r="HG544" s="84"/>
      <c r="HH544" s="84"/>
      <c r="HI544" s="84"/>
      <c r="HJ544" s="84"/>
      <c r="HK544" s="84"/>
      <c r="HL544" s="84"/>
      <c r="HM544" s="84"/>
      <c r="HN544" s="84"/>
      <c r="HO544" s="84"/>
      <c r="HP544" s="84"/>
      <c r="HQ544" s="84"/>
      <c r="HR544" s="84"/>
      <c r="HS544" s="84"/>
      <c r="HT544" s="84"/>
      <c r="HU544" s="84"/>
      <c r="HV544" s="84"/>
      <c r="HW544" s="84"/>
      <c r="HX544" s="84"/>
      <c r="HY544" s="84"/>
      <c r="HZ544" s="84"/>
      <c r="IA544" s="84"/>
      <c r="IB544" s="84"/>
      <c r="IC544" s="84"/>
      <c r="ID544" s="84"/>
      <c r="IE544" s="84"/>
      <c r="IF544" s="84"/>
      <c r="IG544" s="84"/>
      <c r="IH544" s="84"/>
      <c r="II544" s="84"/>
      <c r="IJ544" s="84"/>
      <c r="IK544" s="84"/>
      <c r="IL544" s="84"/>
      <c r="IM544" s="84"/>
      <c r="IN544" s="84"/>
      <c r="IO544" s="84"/>
      <c r="IP544" s="84"/>
      <c r="IQ544" s="84"/>
      <c r="IR544" s="84"/>
      <c r="IS544" s="84"/>
      <c r="IT544" s="84"/>
      <c r="IU544" s="84"/>
      <c r="IV544" s="84"/>
    </row>
    <row r="545" spans="201:256" s="79" customFormat="1" ht="12.75">
      <c r="GS545" s="84"/>
      <c r="GT545" s="84"/>
      <c r="GU545" s="84"/>
      <c r="GV545" s="84"/>
      <c r="GW545" s="84"/>
      <c r="GX545" s="84"/>
      <c r="GY545" s="84"/>
      <c r="GZ545" s="84"/>
      <c r="HA545" s="84"/>
      <c r="HB545" s="84"/>
      <c r="HC545" s="84"/>
      <c r="HD545" s="84"/>
      <c r="HE545" s="84"/>
      <c r="HF545" s="84"/>
      <c r="HG545" s="84"/>
      <c r="HH545" s="84"/>
      <c r="HI545" s="84"/>
      <c r="HJ545" s="84"/>
      <c r="HK545" s="84"/>
      <c r="HL545" s="84"/>
      <c r="HM545" s="84"/>
      <c r="HN545" s="84"/>
      <c r="HO545" s="84"/>
      <c r="HP545" s="84"/>
      <c r="HQ545" s="84"/>
      <c r="HR545" s="84"/>
      <c r="HS545" s="84"/>
      <c r="HT545" s="84"/>
      <c r="HU545" s="84"/>
      <c r="HV545" s="84"/>
      <c r="HW545" s="84"/>
      <c r="HX545" s="84"/>
      <c r="HY545" s="84"/>
      <c r="HZ545" s="84"/>
      <c r="IA545" s="84"/>
      <c r="IB545" s="84"/>
      <c r="IC545" s="84"/>
      <c r="ID545" s="84"/>
      <c r="IE545" s="84"/>
      <c r="IF545" s="84"/>
      <c r="IG545" s="84"/>
      <c r="IH545" s="84"/>
      <c r="II545" s="84"/>
      <c r="IJ545" s="84"/>
      <c r="IK545" s="84"/>
      <c r="IL545" s="84"/>
      <c r="IM545" s="84"/>
      <c r="IN545" s="84"/>
      <c r="IO545" s="84"/>
      <c r="IP545" s="84"/>
      <c r="IQ545" s="84"/>
      <c r="IR545" s="84"/>
      <c r="IS545" s="84"/>
      <c r="IT545" s="84"/>
      <c r="IU545" s="84"/>
      <c r="IV545" s="84"/>
    </row>
    <row r="546" spans="201:256" s="79" customFormat="1" ht="12.75">
      <c r="GS546" s="84"/>
      <c r="GT546" s="84"/>
      <c r="GU546" s="84"/>
      <c r="GV546" s="84"/>
      <c r="GW546" s="84"/>
      <c r="GX546" s="84"/>
      <c r="GY546" s="84"/>
      <c r="GZ546" s="84"/>
      <c r="HA546" s="84"/>
      <c r="HB546" s="84"/>
      <c r="HC546" s="84"/>
      <c r="HD546" s="84"/>
      <c r="HE546" s="84"/>
      <c r="HF546" s="84"/>
      <c r="HG546" s="84"/>
      <c r="HH546" s="84"/>
      <c r="HI546" s="84"/>
      <c r="HJ546" s="84"/>
      <c r="HK546" s="84"/>
      <c r="HL546" s="84"/>
      <c r="HM546" s="84"/>
      <c r="HN546" s="84"/>
      <c r="HO546" s="84"/>
      <c r="HP546" s="84"/>
      <c r="HQ546" s="84"/>
      <c r="HR546" s="84"/>
      <c r="HS546" s="84"/>
      <c r="HT546" s="84"/>
      <c r="HU546" s="84"/>
      <c r="HV546" s="84"/>
      <c r="HW546" s="84"/>
      <c r="HX546" s="84"/>
      <c r="HY546" s="84"/>
      <c r="HZ546" s="84"/>
      <c r="IA546" s="84"/>
      <c r="IB546" s="84"/>
      <c r="IC546" s="84"/>
      <c r="ID546" s="84"/>
      <c r="IE546" s="84"/>
      <c r="IF546" s="84"/>
      <c r="IG546" s="84"/>
      <c r="IH546" s="84"/>
      <c r="II546" s="84"/>
      <c r="IJ546" s="84"/>
      <c r="IK546" s="84"/>
      <c r="IL546" s="84"/>
      <c r="IM546" s="84"/>
      <c r="IN546" s="84"/>
      <c r="IO546" s="84"/>
      <c r="IP546" s="84"/>
      <c r="IQ546" s="84"/>
      <c r="IR546" s="84"/>
      <c r="IS546" s="84"/>
      <c r="IT546" s="84"/>
      <c r="IU546" s="84"/>
      <c r="IV546" s="84"/>
    </row>
    <row r="547" spans="201:256" s="79" customFormat="1" ht="12.75">
      <c r="GS547" s="84"/>
      <c r="GT547" s="84"/>
      <c r="GU547" s="84"/>
      <c r="GV547" s="84"/>
      <c r="GW547" s="84"/>
      <c r="GX547" s="84"/>
      <c r="GY547" s="84"/>
      <c r="GZ547" s="84"/>
      <c r="HA547" s="84"/>
      <c r="HB547" s="84"/>
      <c r="HC547" s="84"/>
      <c r="HD547" s="84"/>
      <c r="HE547" s="84"/>
      <c r="HF547" s="84"/>
      <c r="HG547" s="84"/>
      <c r="HH547" s="84"/>
      <c r="HI547" s="84"/>
      <c r="HJ547" s="84"/>
      <c r="HK547" s="84"/>
      <c r="HL547" s="84"/>
      <c r="HM547" s="84"/>
      <c r="HN547" s="84"/>
      <c r="HO547" s="84"/>
      <c r="HP547" s="84"/>
      <c r="HQ547" s="84"/>
      <c r="HR547" s="84"/>
      <c r="HS547" s="84"/>
      <c r="HT547" s="84"/>
      <c r="HU547" s="84"/>
      <c r="HV547" s="84"/>
      <c r="HW547" s="84"/>
      <c r="HX547" s="84"/>
      <c r="HY547" s="84"/>
      <c r="HZ547" s="84"/>
      <c r="IA547" s="84"/>
      <c r="IB547" s="84"/>
      <c r="IC547" s="84"/>
      <c r="ID547" s="84"/>
      <c r="IE547" s="84"/>
      <c r="IF547" s="84"/>
      <c r="IG547" s="84"/>
      <c r="IH547" s="84"/>
      <c r="II547" s="84"/>
      <c r="IJ547" s="84"/>
      <c r="IK547" s="84"/>
      <c r="IL547" s="84"/>
      <c r="IM547" s="84"/>
      <c r="IN547" s="84"/>
      <c r="IO547" s="84"/>
      <c r="IP547" s="84"/>
      <c r="IQ547" s="84"/>
      <c r="IR547" s="84"/>
      <c r="IS547" s="84"/>
      <c r="IT547" s="84"/>
      <c r="IU547" s="84"/>
      <c r="IV547" s="84"/>
    </row>
    <row r="548" spans="201:256" s="79" customFormat="1" ht="12.75">
      <c r="GS548" s="84"/>
      <c r="GT548" s="84"/>
      <c r="GU548" s="84"/>
      <c r="GV548" s="84"/>
      <c r="GW548" s="84"/>
      <c r="GX548" s="84"/>
      <c r="GY548" s="84"/>
      <c r="GZ548" s="84"/>
      <c r="HA548" s="84"/>
      <c r="HB548" s="84"/>
      <c r="HC548" s="84"/>
      <c r="HD548" s="84"/>
      <c r="HE548" s="84"/>
      <c r="HF548" s="84"/>
      <c r="HG548" s="84"/>
      <c r="HH548" s="84"/>
      <c r="HI548" s="84"/>
      <c r="HJ548" s="84"/>
      <c r="HK548" s="84"/>
      <c r="HL548" s="84"/>
      <c r="HM548" s="84"/>
      <c r="HN548" s="84"/>
      <c r="HO548" s="84"/>
      <c r="HP548" s="84"/>
      <c r="HQ548" s="84"/>
      <c r="HR548" s="84"/>
      <c r="HS548" s="84"/>
      <c r="HT548" s="84"/>
      <c r="HU548" s="84"/>
      <c r="HV548" s="84"/>
      <c r="HW548" s="84"/>
      <c r="HX548" s="84"/>
      <c r="HY548" s="84"/>
      <c r="HZ548" s="84"/>
      <c r="IA548" s="84"/>
      <c r="IB548" s="84"/>
      <c r="IC548" s="84"/>
      <c r="ID548" s="84"/>
      <c r="IE548" s="84"/>
      <c r="IF548" s="84"/>
      <c r="IG548" s="84"/>
      <c r="IH548" s="84"/>
      <c r="II548" s="84"/>
      <c r="IJ548" s="84"/>
      <c r="IK548" s="84"/>
      <c r="IL548" s="84"/>
      <c r="IM548" s="84"/>
      <c r="IN548" s="84"/>
      <c r="IO548" s="84"/>
      <c r="IP548" s="84"/>
      <c r="IQ548" s="84"/>
      <c r="IR548" s="84"/>
      <c r="IS548" s="84"/>
      <c r="IT548" s="84"/>
      <c r="IU548" s="84"/>
      <c r="IV548" s="84"/>
    </row>
    <row r="549" spans="201:256" s="79" customFormat="1" ht="12.75">
      <c r="GS549" s="84"/>
      <c r="GT549" s="84"/>
      <c r="GU549" s="84"/>
      <c r="GV549" s="84"/>
      <c r="GW549" s="84"/>
      <c r="GX549" s="84"/>
      <c r="GY549" s="84"/>
      <c r="GZ549" s="84"/>
      <c r="HA549" s="84"/>
      <c r="HB549" s="84"/>
      <c r="HC549" s="84"/>
      <c r="HD549" s="84"/>
      <c r="HE549" s="84"/>
      <c r="HF549" s="84"/>
      <c r="HG549" s="84"/>
      <c r="HH549" s="84"/>
      <c r="HI549" s="84"/>
      <c r="HJ549" s="84"/>
      <c r="HK549" s="84"/>
      <c r="HL549" s="84"/>
      <c r="HM549" s="84"/>
      <c r="HN549" s="84"/>
      <c r="HO549" s="84"/>
      <c r="HP549" s="84"/>
      <c r="HQ549" s="84"/>
      <c r="HR549" s="84"/>
      <c r="HS549" s="84"/>
      <c r="HT549" s="84"/>
      <c r="HU549" s="84"/>
      <c r="HV549" s="84"/>
      <c r="HW549" s="84"/>
      <c r="HX549" s="84"/>
      <c r="HY549" s="84"/>
      <c r="HZ549" s="84"/>
      <c r="IA549" s="84"/>
      <c r="IB549" s="84"/>
      <c r="IC549" s="84"/>
      <c r="ID549" s="84"/>
      <c r="IE549" s="84"/>
      <c r="IF549" s="84"/>
      <c r="IG549" s="84"/>
      <c r="IH549" s="84"/>
      <c r="II549" s="84"/>
      <c r="IJ549" s="84"/>
      <c r="IK549" s="84"/>
      <c r="IL549" s="84"/>
      <c r="IM549" s="84"/>
      <c r="IN549" s="84"/>
      <c r="IO549" s="84"/>
      <c r="IP549" s="84"/>
      <c r="IQ549" s="84"/>
      <c r="IR549" s="84"/>
      <c r="IS549" s="84"/>
      <c r="IT549" s="84"/>
      <c r="IU549" s="84"/>
      <c r="IV549" s="84"/>
    </row>
    <row r="550" spans="201:256" s="79" customFormat="1" ht="12.75">
      <c r="GS550" s="84"/>
      <c r="GT550" s="84"/>
      <c r="GU550" s="84"/>
      <c r="GV550" s="84"/>
      <c r="GW550" s="84"/>
      <c r="GX550" s="84"/>
      <c r="GY550" s="84"/>
      <c r="GZ550" s="84"/>
      <c r="HA550" s="84"/>
      <c r="HB550" s="84"/>
      <c r="HC550" s="84"/>
      <c r="HD550" s="84"/>
      <c r="HE550" s="84"/>
      <c r="HF550" s="84"/>
      <c r="HG550" s="84"/>
      <c r="HH550" s="84"/>
      <c r="HI550" s="84"/>
      <c r="HJ550" s="84"/>
      <c r="HK550" s="84"/>
      <c r="HL550" s="84"/>
      <c r="HM550" s="84"/>
      <c r="HN550" s="84"/>
      <c r="HO550" s="84"/>
      <c r="HP550" s="84"/>
      <c r="HQ550" s="84"/>
      <c r="HR550" s="84"/>
      <c r="HS550" s="84"/>
      <c r="HT550" s="84"/>
      <c r="HU550" s="84"/>
      <c r="HV550" s="84"/>
      <c r="HW550" s="84"/>
      <c r="HX550" s="84"/>
      <c r="HY550" s="84"/>
      <c r="HZ550" s="84"/>
      <c r="IA550" s="84"/>
      <c r="IB550" s="84"/>
      <c r="IC550" s="84"/>
      <c r="ID550" s="84"/>
      <c r="IE550" s="84"/>
      <c r="IF550" s="84"/>
      <c r="IG550" s="84"/>
      <c r="IH550" s="84"/>
      <c r="II550" s="84"/>
      <c r="IJ550" s="84"/>
      <c r="IK550" s="84"/>
      <c r="IL550" s="84"/>
      <c r="IM550" s="84"/>
      <c r="IN550" s="84"/>
      <c r="IO550" s="84"/>
      <c r="IP550" s="84"/>
      <c r="IQ550" s="84"/>
      <c r="IR550" s="84"/>
      <c r="IS550" s="84"/>
      <c r="IT550" s="84"/>
      <c r="IU550" s="84"/>
      <c r="IV550" s="84"/>
    </row>
    <row r="551" spans="201:256" s="79" customFormat="1" ht="12.75">
      <c r="GS551" s="84"/>
      <c r="GT551" s="84"/>
      <c r="GU551" s="84"/>
      <c r="GV551" s="84"/>
      <c r="GW551" s="84"/>
      <c r="GX551" s="84"/>
      <c r="GY551" s="84"/>
      <c r="GZ551" s="84"/>
      <c r="HA551" s="84"/>
      <c r="HB551" s="84"/>
      <c r="HC551" s="84"/>
      <c r="HD551" s="84"/>
      <c r="HE551" s="84"/>
      <c r="HF551" s="84"/>
      <c r="HG551" s="84"/>
      <c r="HH551" s="84"/>
      <c r="HI551" s="84"/>
      <c r="HJ551" s="84"/>
      <c r="HK551" s="84"/>
      <c r="HL551" s="84"/>
      <c r="HM551" s="84"/>
      <c r="HN551" s="84"/>
      <c r="HO551" s="84"/>
      <c r="HP551" s="84"/>
      <c r="HQ551" s="84"/>
      <c r="HR551" s="84"/>
      <c r="HS551" s="84"/>
      <c r="HT551" s="84"/>
      <c r="HU551" s="84"/>
      <c r="HV551" s="84"/>
      <c r="HW551" s="84"/>
      <c r="HX551" s="84"/>
      <c r="HY551" s="84"/>
      <c r="HZ551" s="84"/>
      <c r="IA551" s="84"/>
      <c r="IB551" s="84"/>
      <c r="IC551" s="84"/>
      <c r="ID551" s="84"/>
      <c r="IE551" s="84"/>
      <c r="IF551" s="84"/>
      <c r="IG551" s="84"/>
      <c r="IH551" s="84"/>
      <c r="II551" s="84"/>
      <c r="IJ551" s="84"/>
      <c r="IK551" s="84"/>
      <c r="IL551" s="84"/>
      <c r="IM551" s="84"/>
      <c r="IN551" s="84"/>
      <c r="IO551" s="84"/>
      <c r="IP551" s="84"/>
      <c r="IQ551" s="84"/>
      <c r="IR551" s="84"/>
      <c r="IS551" s="84"/>
      <c r="IT551" s="84"/>
      <c r="IU551" s="84"/>
      <c r="IV551" s="84"/>
    </row>
    <row r="552" spans="201:256" s="79" customFormat="1" ht="12.75">
      <c r="GS552" s="84"/>
      <c r="GT552" s="84"/>
      <c r="GU552" s="84"/>
      <c r="GV552" s="84"/>
      <c r="GW552" s="84"/>
      <c r="GX552" s="84"/>
      <c r="GY552" s="84"/>
      <c r="GZ552" s="84"/>
      <c r="HA552" s="84"/>
      <c r="HB552" s="84"/>
      <c r="HC552" s="84"/>
      <c r="HD552" s="84"/>
      <c r="HE552" s="84"/>
      <c r="HF552" s="84"/>
      <c r="HG552" s="84"/>
      <c r="HH552" s="84"/>
      <c r="HI552" s="84"/>
      <c r="HJ552" s="84"/>
      <c r="HK552" s="84"/>
      <c r="HL552" s="84"/>
      <c r="HM552" s="84"/>
      <c r="HN552" s="84"/>
      <c r="HO552" s="84"/>
      <c r="HP552" s="84"/>
      <c r="HQ552" s="84"/>
      <c r="HR552" s="84"/>
      <c r="HS552" s="84"/>
      <c r="HT552" s="84"/>
      <c r="HU552" s="84"/>
      <c r="HV552" s="84"/>
      <c r="HW552" s="84"/>
      <c r="HX552" s="84"/>
      <c r="HY552" s="84"/>
      <c r="HZ552" s="84"/>
      <c r="IA552" s="84"/>
      <c r="IB552" s="84"/>
      <c r="IC552" s="84"/>
      <c r="ID552" s="84"/>
      <c r="IE552" s="84"/>
      <c r="IF552" s="84"/>
      <c r="IG552" s="84"/>
      <c r="IH552" s="84"/>
      <c r="II552" s="84"/>
      <c r="IJ552" s="84"/>
      <c r="IK552" s="84"/>
      <c r="IL552" s="84"/>
      <c r="IM552" s="84"/>
      <c r="IN552" s="84"/>
      <c r="IO552" s="84"/>
      <c r="IP552" s="84"/>
      <c r="IQ552" s="84"/>
      <c r="IR552" s="84"/>
      <c r="IS552" s="84"/>
      <c r="IT552" s="84"/>
      <c r="IU552" s="84"/>
      <c r="IV552" s="84"/>
    </row>
    <row r="553" spans="201:256" s="79" customFormat="1" ht="12.75">
      <c r="GS553" s="84"/>
      <c r="GT553" s="84"/>
      <c r="GU553" s="84"/>
      <c r="GV553" s="84"/>
      <c r="GW553" s="84"/>
      <c r="GX553" s="84"/>
      <c r="GY553" s="84"/>
      <c r="GZ553" s="84"/>
      <c r="HA553" s="84"/>
      <c r="HB553" s="84"/>
      <c r="HC553" s="84"/>
      <c r="HD553" s="84"/>
      <c r="HE553" s="84"/>
      <c r="HF553" s="84"/>
      <c r="HG553" s="84"/>
      <c r="HH553" s="84"/>
      <c r="HI553" s="84"/>
      <c r="HJ553" s="84"/>
      <c r="HK553" s="84"/>
      <c r="HL553" s="84"/>
      <c r="HM553" s="84"/>
      <c r="HN553" s="84"/>
      <c r="HO553" s="84"/>
      <c r="HP553" s="84"/>
      <c r="HQ553" s="84"/>
      <c r="HR553" s="84"/>
      <c r="HS553" s="84"/>
      <c r="HT553" s="84"/>
      <c r="HU553" s="84"/>
      <c r="HV553" s="84"/>
      <c r="HW553" s="84"/>
      <c r="HX553" s="84"/>
      <c r="HY553" s="84"/>
      <c r="HZ553" s="84"/>
      <c r="IA553" s="84"/>
      <c r="IB553" s="84"/>
      <c r="IC553" s="84"/>
      <c r="ID553" s="84"/>
      <c r="IE553" s="84"/>
      <c r="IF553" s="84"/>
      <c r="IG553" s="84"/>
      <c r="IH553" s="84"/>
      <c r="II553" s="84"/>
      <c r="IJ553" s="84"/>
      <c r="IK553" s="84"/>
      <c r="IL553" s="84"/>
      <c r="IM553" s="84"/>
      <c r="IN553" s="84"/>
      <c r="IO553" s="84"/>
      <c r="IP553" s="84"/>
      <c r="IQ553" s="84"/>
      <c r="IR553" s="84"/>
      <c r="IS553" s="84"/>
      <c r="IT553" s="84"/>
      <c r="IU553" s="84"/>
      <c r="IV553" s="84"/>
    </row>
    <row r="554" spans="201:256" s="79" customFormat="1" ht="12.75">
      <c r="GS554" s="84"/>
      <c r="GT554" s="84"/>
      <c r="GU554" s="84"/>
      <c r="GV554" s="84"/>
      <c r="GW554" s="84"/>
      <c r="GX554" s="84"/>
      <c r="GY554" s="84"/>
      <c r="GZ554" s="84"/>
      <c r="HA554" s="84"/>
      <c r="HB554" s="84"/>
      <c r="HC554" s="84"/>
      <c r="HD554" s="84"/>
      <c r="HE554" s="84"/>
      <c r="HF554" s="84"/>
      <c r="HG554" s="84"/>
      <c r="HH554" s="84"/>
      <c r="HI554" s="84"/>
      <c r="HJ554" s="84"/>
      <c r="HK554" s="84"/>
      <c r="HL554" s="84"/>
      <c r="HM554" s="84"/>
      <c r="HN554" s="84"/>
      <c r="HO554" s="84"/>
      <c r="HP554" s="84"/>
      <c r="HQ554" s="84"/>
      <c r="HR554" s="84"/>
      <c r="HS554" s="84"/>
      <c r="HT554" s="84"/>
      <c r="HU554" s="84"/>
      <c r="HV554" s="84"/>
      <c r="HW554" s="84"/>
      <c r="HX554" s="84"/>
      <c r="HY554" s="84"/>
      <c r="HZ554" s="84"/>
      <c r="IA554" s="84"/>
      <c r="IB554" s="84"/>
      <c r="IC554" s="84"/>
      <c r="ID554" s="84"/>
      <c r="IE554" s="84"/>
      <c r="IF554" s="84"/>
      <c r="IG554" s="84"/>
      <c r="IH554" s="84"/>
      <c r="II554" s="84"/>
      <c r="IJ554" s="84"/>
      <c r="IK554" s="84"/>
      <c r="IL554" s="84"/>
      <c r="IM554" s="84"/>
      <c r="IN554" s="84"/>
      <c r="IO554" s="84"/>
      <c r="IP554" s="84"/>
      <c r="IQ554" s="84"/>
      <c r="IR554" s="84"/>
      <c r="IS554" s="84"/>
      <c r="IT554" s="84"/>
      <c r="IU554" s="84"/>
      <c r="IV554" s="84"/>
    </row>
    <row r="555" spans="201:256" s="79" customFormat="1" ht="12.75">
      <c r="GS555" s="84"/>
      <c r="GT555" s="84"/>
      <c r="GU555" s="84"/>
      <c r="GV555" s="84"/>
      <c r="GW555" s="84"/>
      <c r="GX555" s="84"/>
      <c r="GY555" s="84"/>
      <c r="GZ555" s="84"/>
      <c r="HA555" s="84"/>
      <c r="HB555" s="84"/>
      <c r="HC555" s="84"/>
      <c r="HD555" s="84"/>
      <c r="HE555" s="84"/>
      <c r="HF555" s="84"/>
      <c r="HG555" s="84"/>
      <c r="HH555" s="84"/>
      <c r="HI555" s="84"/>
      <c r="HJ555" s="84"/>
      <c r="HK555" s="84"/>
      <c r="HL555" s="84"/>
      <c r="HM555" s="84"/>
      <c r="HN555" s="84"/>
      <c r="HO555" s="84"/>
      <c r="HP555" s="84"/>
      <c r="HQ555" s="84"/>
      <c r="HR555" s="84"/>
      <c r="HS555" s="84"/>
      <c r="HT555" s="84"/>
      <c r="HU555" s="84"/>
      <c r="HV555" s="84"/>
      <c r="HW555" s="84"/>
      <c r="HX555" s="84"/>
      <c r="HY555" s="84"/>
      <c r="HZ555" s="84"/>
      <c r="IA555" s="84"/>
      <c r="IB555" s="84"/>
      <c r="IC555" s="84"/>
      <c r="ID555" s="84"/>
      <c r="IE555" s="84"/>
      <c r="IF555" s="84"/>
      <c r="IG555" s="84"/>
      <c r="IH555" s="84"/>
      <c r="II555" s="84"/>
      <c r="IJ555" s="84"/>
      <c r="IK555" s="84"/>
      <c r="IL555" s="84"/>
      <c r="IM555" s="84"/>
      <c r="IN555" s="84"/>
      <c r="IO555" s="84"/>
      <c r="IP555" s="84"/>
      <c r="IQ555" s="84"/>
      <c r="IR555" s="84"/>
      <c r="IS555" s="84"/>
      <c r="IT555" s="84"/>
      <c r="IU555" s="84"/>
      <c r="IV555" s="84"/>
    </row>
    <row r="556" spans="201:256" s="79" customFormat="1" ht="12.75">
      <c r="GS556" s="84"/>
      <c r="GT556" s="84"/>
      <c r="GU556" s="84"/>
      <c r="GV556" s="84"/>
      <c r="GW556" s="84"/>
      <c r="GX556" s="84"/>
      <c r="GY556" s="84"/>
      <c r="GZ556" s="84"/>
      <c r="HA556" s="84"/>
      <c r="HB556" s="84"/>
      <c r="HC556" s="84"/>
      <c r="HD556" s="84"/>
      <c r="HE556" s="84"/>
      <c r="HF556" s="84"/>
      <c r="HG556" s="84"/>
      <c r="HH556" s="84"/>
      <c r="HI556" s="84"/>
      <c r="HJ556" s="84"/>
      <c r="HK556" s="84"/>
      <c r="HL556" s="84"/>
      <c r="HM556" s="84"/>
      <c r="HN556" s="84"/>
      <c r="HO556" s="84"/>
      <c r="HP556" s="84"/>
      <c r="HQ556" s="84"/>
      <c r="HR556" s="84"/>
      <c r="HS556" s="84"/>
      <c r="HT556" s="84"/>
      <c r="HU556" s="84"/>
      <c r="HV556" s="84"/>
      <c r="HW556" s="84"/>
      <c r="HX556" s="84"/>
      <c r="HY556" s="84"/>
      <c r="HZ556" s="84"/>
      <c r="IA556" s="84"/>
      <c r="IB556" s="84"/>
      <c r="IC556" s="84"/>
      <c r="ID556" s="84"/>
      <c r="IE556" s="84"/>
      <c r="IF556" s="84"/>
      <c r="IG556" s="84"/>
      <c r="IH556" s="84"/>
      <c r="II556" s="84"/>
      <c r="IJ556" s="84"/>
      <c r="IK556" s="84"/>
      <c r="IL556" s="84"/>
      <c r="IM556" s="84"/>
      <c r="IN556" s="84"/>
      <c r="IO556" s="84"/>
      <c r="IP556" s="84"/>
      <c r="IQ556" s="84"/>
      <c r="IR556" s="84"/>
      <c r="IS556" s="84"/>
      <c r="IT556" s="84"/>
      <c r="IU556" s="84"/>
      <c r="IV556" s="84"/>
    </row>
    <row r="557" spans="201:256" s="79" customFormat="1" ht="12.75">
      <c r="GS557" s="84"/>
      <c r="GT557" s="84"/>
      <c r="GU557" s="84"/>
      <c r="GV557" s="84"/>
      <c r="GW557" s="84"/>
      <c r="GX557" s="84"/>
      <c r="GY557" s="84"/>
      <c r="GZ557" s="84"/>
      <c r="HA557" s="84"/>
      <c r="HB557" s="84"/>
      <c r="HC557" s="84"/>
      <c r="HD557" s="84"/>
      <c r="HE557" s="84"/>
      <c r="HF557" s="84"/>
      <c r="HG557" s="84"/>
      <c r="HH557" s="84"/>
      <c r="HI557" s="84"/>
      <c r="HJ557" s="84"/>
      <c r="HK557" s="84"/>
      <c r="HL557" s="84"/>
      <c r="HM557" s="84"/>
      <c r="HN557" s="84"/>
      <c r="HO557" s="84"/>
      <c r="HP557" s="84"/>
      <c r="HQ557" s="84"/>
      <c r="HR557" s="84"/>
      <c r="HS557" s="84"/>
      <c r="HT557" s="84"/>
      <c r="HU557" s="84"/>
      <c r="HV557" s="84"/>
      <c r="HW557" s="84"/>
      <c r="HX557" s="84"/>
      <c r="HY557" s="84"/>
      <c r="HZ557" s="84"/>
      <c r="IA557" s="84"/>
      <c r="IB557" s="84"/>
      <c r="IC557" s="84"/>
      <c r="ID557" s="84"/>
      <c r="IE557" s="84"/>
      <c r="IF557" s="84"/>
      <c r="IG557" s="84"/>
      <c r="IH557" s="84"/>
      <c r="II557" s="84"/>
      <c r="IJ557" s="84"/>
      <c r="IK557" s="84"/>
      <c r="IL557" s="84"/>
      <c r="IM557" s="84"/>
      <c r="IN557" s="84"/>
      <c r="IO557" s="84"/>
      <c r="IP557" s="84"/>
      <c r="IQ557" s="84"/>
      <c r="IR557" s="84"/>
      <c r="IS557" s="84"/>
      <c r="IT557" s="84"/>
      <c r="IU557" s="84"/>
      <c r="IV557" s="84"/>
    </row>
    <row r="558" spans="201:256" s="79" customFormat="1" ht="12.75">
      <c r="GS558" s="84"/>
      <c r="GT558" s="84"/>
      <c r="GU558" s="84"/>
      <c r="GV558" s="84"/>
      <c r="GW558" s="84"/>
      <c r="GX558" s="84"/>
      <c r="GY558" s="84"/>
      <c r="GZ558" s="84"/>
      <c r="HA558" s="84"/>
      <c r="HB558" s="84"/>
      <c r="HC558" s="84"/>
      <c r="HD558" s="84"/>
      <c r="HE558" s="84"/>
      <c r="HF558" s="84"/>
      <c r="HG558" s="84"/>
      <c r="HH558" s="84"/>
      <c r="HI558" s="84"/>
      <c r="HJ558" s="84"/>
      <c r="HK558" s="84"/>
      <c r="HL558" s="84"/>
      <c r="HM558" s="84"/>
      <c r="HN558" s="84"/>
      <c r="HO558" s="84"/>
      <c r="HP558" s="84"/>
      <c r="HQ558" s="84"/>
      <c r="HR558" s="84"/>
      <c r="HS558" s="84"/>
      <c r="HT558" s="84"/>
      <c r="HU558" s="84"/>
      <c r="HV558" s="84"/>
      <c r="HW558" s="84"/>
      <c r="HX558" s="84"/>
      <c r="HY558" s="84"/>
      <c r="HZ558" s="84"/>
      <c r="IA558" s="84"/>
      <c r="IB558" s="84"/>
      <c r="IC558" s="84"/>
      <c r="ID558" s="84"/>
      <c r="IE558" s="84"/>
      <c r="IF558" s="84"/>
      <c r="IG558" s="84"/>
      <c r="IH558" s="84"/>
      <c r="II558" s="84"/>
      <c r="IJ558" s="84"/>
      <c r="IK558" s="84"/>
      <c r="IL558" s="84"/>
      <c r="IM558" s="84"/>
      <c r="IN558" s="84"/>
      <c r="IO558" s="84"/>
      <c r="IP558" s="84"/>
      <c r="IQ558" s="84"/>
      <c r="IR558" s="84"/>
      <c r="IS558" s="84"/>
      <c r="IT558" s="84"/>
      <c r="IU558" s="84"/>
      <c r="IV558" s="84"/>
    </row>
    <row r="559" spans="201:256" s="79" customFormat="1" ht="12.75">
      <c r="GS559" s="84"/>
      <c r="GT559" s="84"/>
      <c r="GU559" s="84"/>
      <c r="GV559" s="84"/>
      <c r="GW559" s="84"/>
      <c r="GX559" s="84"/>
      <c r="GY559" s="84"/>
      <c r="GZ559" s="84"/>
      <c r="HA559" s="84"/>
      <c r="HB559" s="84"/>
      <c r="HC559" s="84"/>
      <c r="HD559" s="84"/>
      <c r="HE559" s="84"/>
      <c r="HF559" s="84"/>
      <c r="HG559" s="84"/>
      <c r="HH559" s="84"/>
      <c r="HI559" s="84"/>
      <c r="HJ559" s="84"/>
      <c r="HK559" s="84"/>
      <c r="HL559" s="84"/>
      <c r="HM559" s="84"/>
      <c r="HN559" s="84"/>
      <c r="HO559" s="84"/>
      <c r="HP559" s="84"/>
      <c r="HQ559" s="84"/>
      <c r="HR559" s="84"/>
      <c r="HS559" s="84"/>
      <c r="HT559" s="84"/>
      <c r="HU559" s="84"/>
      <c r="HV559" s="84"/>
      <c r="HW559" s="84"/>
      <c r="HX559" s="84"/>
      <c r="HY559" s="84"/>
      <c r="HZ559" s="84"/>
      <c r="IA559" s="84"/>
      <c r="IB559" s="84"/>
      <c r="IC559" s="84"/>
      <c r="ID559" s="84"/>
      <c r="IE559" s="84"/>
      <c r="IF559" s="84"/>
      <c r="IG559" s="84"/>
      <c r="IH559" s="84"/>
      <c r="II559" s="84"/>
      <c r="IJ559" s="84"/>
      <c r="IK559" s="84"/>
      <c r="IL559" s="84"/>
      <c r="IM559" s="84"/>
      <c r="IN559" s="84"/>
      <c r="IO559" s="84"/>
      <c r="IP559" s="84"/>
      <c r="IQ559" s="84"/>
      <c r="IR559" s="84"/>
      <c r="IS559" s="84"/>
      <c r="IT559" s="84"/>
      <c r="IU559" s="84"/>
      <c r="IV559" s="84"/>
    </row>
    <row r="560" spans="201:256" s="79" customFormat="1" ht="12.75">
      <c r="GS560" s="84"/>
      <c r="GT560" s="84"/>
      <c r="GU560" s="84"/>
      <c r="GV560" s="84"/>
      <c r="GW560" s="84"/>
      <c r="GX560" s="84"/>
      <c r="GY560" s="84"/>
      <c r="GZ560" s="84"/>
      <c r="HA560" s="84"/>
      <c r="HB560" s="84"/>
      <c r="HC560" s="84"/>
      <c r="HD560" s="84"/>
      <c r="HE560" s="84"/>
      <c r="HF560" s="84"/>
      <c r="HG560" s="84"/>
      <c r="HH560" s="84"/>
      <c r="HI560" s="84"/>
      <c r="HJ560" s="84"/>
      <c r="HK560" s="84"/>
      <c r="HL560" s="84"/>
      <c r="HM560" s="84"/>
      <c r="HN560" s="84"/>
      <c r="HO560" s="84"/>
      <c r="HP560" s="84"/>
      <c r="HQ560" s="84"/>
      <c r="HR560" s="84"/>
      <c r="HS560" s="84"/>
      <c r="HT560" s="84"/>
      <c r="HU560" s="84"/>
      <c r="HV560" s="84"/>
      <c r="HW560" s="84"/>
      <c r="HX560" s="84"/>
      <c r="HY560" s="84"/>
      <c r="HZ560" s="84"/>
      <c r="IA560" s="84"/>
      <c r="IB560" s="84"/>
      <c r="IC560" s="84"/>
      <c r="ID560" s="84"/>
      <c r="IE560" s="84"/>
      <c r="IF560" s="84"/>
      <c r="IG560" s="84"/>
      <c r="IH560" s="84"/>
      <c r="II560" s="84"/>
      <c r="IJ560" s="84"/>
      <c r="IK560" s="84"/>
      <c r="IL560" s="84"/>
      <c r="IM560" s="84"/>
      <c r="IN560" s="84"/>
      <c r="IO560" s="84"/>
      <c r="IP560" s="84"/>
      <c r="IQ560" s="84"/>
      <c r="IR560" s="84"/>
      <c r="IS560" s="84"/>
      <c r="IT560" s="84"/>
      <c r="IU560" s="84"/>
      <c r="IV560" s="84"/>
    </row>
    <row r="561" spans="201:256" s="79" customFormat="1" ht="12.75">
      <c r="GS561" s="84"/>
      <c r="GT561" s="84"/>
      <c r="GU561" s="84"/>
      <c r="GV561" s="84"/>
      <c r="GW561" s="84"/>
      <c r="GX561" s="84"/>
      <c r="GY561" s="84"/>
      <c r="GZ561" s="84"/>
      <c r="HA561" s="84"/>
      <c r="HB561" s="84"/>
      <c r="HC561" s="84"/>
      <c r="HD561" s="84"/>
      <c r="HE561" s="84"/>
      <c r="HF561" s="84"/>
      <c r="HG561" s="84"/>
      <c r="HH561" s="84"/>
      <c r="HI561" s="84"/>
      <c r="HJ561" s="84"/>
      <c r="HK561" s="84"/>
      <c r="HL561" s="84"/>
      <c r="HM561" s="84"/>
      <c r="HN561" s="84"/>
      <c r="HO561" s="84"/>
      <c r="HP561" s="84"/>
      <c r="HQ561" s="84"/>
      <c r="HR561" s="84"/>
      <c r="HS561" s="84"/>
      <c r="HT561" s="84"/>
      <c r="HU561" s="84"/>
      <c r="HV561" s="84"/>
      <c r="HW561" s="84"/>
      <c r="HX561" s="84"/>
      <c r="HY561" s="84"/>
      <c r="HZ561" s="84"/>
      <c r="IA561" s="84"/>
      <c r="IB561" s="84"/>
      <c r="IC561" s="84"/>
      <c r="ID561" s="84"/>
      <c r="IE561" s="84"/>
      <c r="IF561" s="84"/>
      <c r="IG561" s="84"/>
      <c r="IH561" s="84"/>
      <c r="II561" s="84"/>
      <c r="IJ561" s="84"/>
      <c r="IK561" s="84"/>
      <c r="IL561" s="84"/>
      <c r="IM561" s="84"/>
      <c r="IN561" s="84"/>
      <c r="IO561" s="84"/>
      <c r="IP561" s="84"/>
      <c r="IQ561" s="84"/>
      <c r="IR561" s="84"/>
      <c r="IS561" s="84"/>
      <c r="IT561" s="84"/>
      <c r="IU561" s="84"/>
      <c r="IV561" s="84"/>
    </row>
    <row r="562" spans="201:256" s="79" customFormat="1" ht="12.75">
      <c r="GS562" s="84"/>
      <c r="GT562" s="84"/>
      <c r="GU562" s="84"/>
      <c r="GV562" s="84"/>
      <c r="GW562" s="84"/>
      <c r="GX562" s="84"/>
      <c r="GY562" s="84"/>
      <c r="GZ562" s="84"/>
      <c r="HA562" s="84"/>
      <c r="HB562" s="84"/>
      <c r="HC562" s="84"/>
      <c r="HD562" s="84"/>
      <c r="HE562" s="84"/>
      <c r="HF562" s="84"/>
      <c r="HG562" s="84"/>
      <c r="HH562" s="84"/>
      <c r="HI562" s="84"/>
      <c r="HJ562" s="84"/>
      <c r="HK562" s="84"/>
      <c r="HL562" s="84"/>
      <c r="HM562" s="84"/>
      <c r="HN562" s="84"/>
      <c r="HO562" s="84"/>
      <c r="HP562" s="84"/>
      <c r="HQ562" s="84"/>
      <c r="HR562" s="84"/>
      <c r="HS562" s="84"/>
      <c r="HT562" s="84"/>
      <c r="HU562" s="84"/>
      <c r="HV562" s="84"/>
      <c r="HW562" s="84"/>
      <c r="HX562" s="84"/>
      <c r="HY562" s="84"/>
      <c r="HZ562" s="84"/>
      <c r="IA562" s="84"/>
      <c r="IB562" s="84"/>
      <c r="IC562" s="84"/>
      <c r="ID562" s="84"/>
      <c r="IE562" s="84"/>
      <c r="IF562" s="84"/>
      <c r="IG562" s="84"/>
      <c r="IH562" s="84"/>
      <c r="II562" s="84"/>
      <c r="IJ562" s="84"/>
      <c r="IK562" s="84"/>
      <c r="IL562" s="84"/>
      <c r="IM562" s="84"/>
      <c r="IN562" s="84"/>
      <c r="IO562" s="84"/>
      <c r="IP562" s="84"/>
      <c r="IQ562" s="84"/>
      <c r="IR562" s="84"/>
      <c r="IS562" s="84"/>
      <c r="IT562" s="84"/>
      <c r="IU562" s="84"/>
      <c r="IV562" s="84"/>
    </row>
    <row r="563" spans="201:256" s="79" customFormat="1" ht="12.75">
      <c r="GS563" s="84"/>
      <c r="GT563" s="84"/>
      <c r="GU563" s="84"/>
      <c r="GV563" s="84"/>
      <c r="GW563" s="84"/>
      <c r="GX563" s="84"/>
      <c r="GY563" s="84"/>
      <c r="GZ563" s="84"/>
      <c r="HA563" s="84"/>
      <c r="HB563" s="84"/>
      <c r="HC563" s="84"/>
      <c r="HD563" s="84"/>
      <c r="HE563" s="84"/>
      <c r="HF563" s="84"/>
      <c r="HG563" s="84"/>
      <c r="HH563" s="84"/>
      <c r="HI563" s="84"/>
      <c r="HJ563" s="84"/>
      <c r="HK563" s="84"/>
      <c r="HL563" s="84"/>
      <c r="HM563" s="84"/>
      <c r="HN563" s="84"/>
      <c r="HO563" s="84"/>
      <c r="HP563" s="84"/>
      <c r="HQ563" s="84"/>
      <c r="HR563" s="84"/>
      <c r="HS563" s="84"/>
      <c r="HT563" s="84"/>
      <c r="HU563" s="84"/>
      <c r="HV563" s="84"/>
      <c r="HW563" s="84"/>
      <c r="HX563" s="84"/>
      <c r="HY563" s="84"/>
      <c r="HZ563" s="84"/>
      <c r="IA563" s="84"/>
      <c r="IB563" s="84"/>
      <c r="IC563" s="84"/>
      <c r="ID563" s="84"/>
      <c r="IE563" s="84"/>
      <c r="IF563" s="84"/>
      <c r="IG563" s="84"/>
      <c r="IH563" s="84"/>
      <c r="II563" s="84"/>
      <c r="IJ563" s="84"/>
      <c r="IK563" s="84"/>
      <c r="IL563" s="84"/>
      <c r="IM563" s="84"/>
      <c r="IN563" s="84"/>
      <c r="IO563" s="84"/>
      <c r="IP563" s="84"/>
      <c r="IQ563" s="84"/>
      <c r="IR563" s="84"/>
      <c r="IS563" s="84"/>
      <c r="IT563" s="84"/>
      <c r="IU563" s="84"/>
      <c r="IV563" s="84"/>
    </row>
    <row r="564" spans="201:256" s="79" customFormat="1" ht="12.75">
      <c r="GS564" s="84"/>
      <c r="GT564" s="84"/>
      <c r="GU564" s="84"/>
      <c r="GV564" s="84"/>
      <c r="GW564" s="84"/>
      <c r="GX564" s="84"/>
      <c r="GY564" s="84"/>
      <c r="GZ564" s="84"/>
      <c r="HA564" s="84"/>
      <c r="HB564" s="84"/>
      <c r="HC564" s="84"/>
      <c r="HD564" s="84"/>
      <c r="HE564" s="84"/>
      <c r="HF564" s="84"/>
      <c r="HG564" s="84"/>
      <c r="HH564" s="84"/>
      <c r="HI564" s="84"/>
      <c r="HJ564" s="84"/>
      <c r="HK564" s="84"/>
      <c r="HL564" s="84"/>
      <c r="HM564" s="84"/>
      <c r="HN564" s="84"/>
      <c r="HO564" s="84"/>
      <c r="HP564" s="84"/>
      <c r="HQ564" s="84"/>
      <c r="HR564" s="84"/>
      <c r="HS564" s="84"/>
      <c r="HT564" s="84"/>
      <c r="HU564" s="84"/>
      <c r="HV564" s="84"/>
      <c r="HW564" s="84"/>
      <c r="HX564" s="84"/>
      <c r="HY564" s="84"/>
      <c r="HZ564" s="84"/>
      <c r="IA564" s="84"/>
      <c r="IB564" s="84"/>
      <c r="IC564" s="84"/>
      <c r="ID564" s="84"/>
      <c r="IE564" s="84"/>
      <c r="IF564" s="84"/>
      <c r="IG564" s="84"/>
      <c r="IH564" s="84"/>
      <c r="II564" s="84"/>
      <c r="IJ564" s="84"/>
      <c r="IK564" s="84"/>
      <c r="IL564" s="84"/>
      <c r="IM564" s="84"/>
      <c r="IN564" s="84"/>
      <c r="IO564" s="84"/>
      <c r="IP564" s="84"/>
      <c r="IQ564" s="84"/>
      <c r="IR564" s="84"/>
      <c r="IS564" s="84"/>
      <c r="IT564" s="84"/>
      <c r="IU564" s="84"/>
      <c r="IV564" s="84"/>
    </row>
    <row r="565" spans="201:256" s="79" customFormat="1" ht="12.75">
      <c r="GS565" s="84"/>
      <c r="GT565" s="84"/>
      <c r="GU565" s="84"/>
      <c r="GV565" s="84"/>
      <c r="GW565" s="84"/>
      <c r="GX565" s="84"/>
      <c r="GY565" s="84"/>
      <c r="GZ565" s="84"/>
      <c r="HA565" s="84"/>
      <c r="HB565" s="84"/>
      <c r="HC565" s="84"/>
      <c r="HD565" s="84"/>
      <c r="HE565" s="84"/>
      <c r="HF565" s="84"/>
      <c r="HG565" s="84"/>
      <c r="HH565" s="84"/>
      <c r="HI565" s="84"/>
      <c r="HJ565" s="84"/>
      <c r="HK565" s="84"/>
      <c r="HL565" s="84"/>
      <c r="HM565" s="84"/>
      <c r="HN565" s="84"/>
      <c r="HO565" s="84"/>
      <c r="HP565" s="84"/>
      <c r="HQ565" s="84"/>
      <c r="HR565" s="84"/>
      <c r="HS565" s="84"/>
      <c r="HT565" s="84"/>
      <c r="HU565" s="84"/>
      <c r="HV565" s="84"/>
      <c r="HW565" s="84"/>
      <c r="HX565" s="84"/>
      <c r="HY565" s="84"/>
      <c r="HZ565" s="84"/>
      <c r="IA565" s="84"/>
      <c r="IB565" s="84"/>
      <c r="IC565" s="84"/>
      <c r="ID565" s="84"/>
      <c r="IE565" s="84"/>
      <c r="IF565" s="84"/>
      <c r="IG565" s="84"/>
      <c r="IH565" s="84"/>
      <c r="II565" s="84"/>
      <c r="IJ565" s="84"/>
      <c r="IK565" s="84"/>
      <c r="IL565" s="84"/>
      <c r="IM565" s="84"/>
      <c r="IN565" s="84"/>
      <c r="IO565" s="84"/>
      <c r="IP565" s="84"/>
      <c r="IQ565" s="84"/>
      <c r="IR565" s="84"/>
      <c r="IS565" s="84"/>
      <c r="IT565" s="84"/>
      <c r="IU565" s="84"/>
      <c r="IV565" s="84"/>
    </row>
    <row r="566" spans="201:256" s="79" customFormat="1" ht="12.75">
      <c r="GS566" s="84"/>
      <c r="GT566" s="84"/>
      <c r="GU566" s="84"/>
      <c r="GV566" s="84"/>
      <c r="GW566" s="84"/>
      <c r="GX566" s="84"/>
      <c r="GY566" s="84"/>
      <c r="GZ566" s="84"/>
      <c r="HA566" s="84"/>
      <c r="HB566" s="84"/>
      <c r="HC566" s="84"/>
      <c r="HD566" s="84"/>
      <c r="HE566" s="84"/>
      <c r="HF566" s="84"/>
      <c r="HG566" s="84"/>
      <c r="HH566" s="84"/>
      <c r="HI566" s="84"/>
      <c r="HJ566" s="84"/>
      <c r="HK566" s="84"/>
      <c r="HL566" s="84"/>
      <c r="HM566" s="84"/>
      <c r="HN566" s="84"/>
      <c r="HO566" s="84"/>
      <c r="HP566" s="84"/>
      <c r="HQ566" s="84"/>
      <c r="HR566" s="84"/>
      <c r="HS566" s="84"/>
      <c r="HT566" s="84"/>
      <c r="HU566" s="84"/>
      <c r="HV566" s="84"/>
      <c r="HW566" s="84"/>
      <c r="HX566" s="84"/>
      <c r="HY566" s="84"/>
      <c r="HZ566" s="84"/>
      <c r="IA566" s="84"/>
      <c r="IB566" s="84"/>
      <c r="IC566" s="84"/>
      <c r="ID566" s="84"/>
      <c r="IE566" s="84"/>
      <c r="IF566" s="84"/>
      <c r="IG566" s="84"/>
      <c r="IH566" s="84"/>
      <c r="II566" s="84"/>
      <c r="IJ566" s="84"/>
      <c r="IK566" s="84"/>
      <c r="IL566" s="84"/>
      <c r="IM566" s="84"/>
      <c r="IN566" s="84"/>
      <c r="IO566" s="84"/>
      <c r="IP566" s="84"/>
      <c r="IQ566" s="84"/>
      <c r="IR566" s="84"/>
      <c r="IS566" s="84"/>
      <c r="IT566" s="84"/>
      <c r="IU566" s="84"/>
      <c r="IV566" s="84"/>
    </row>
    <row r="567" spans="201:256" s="79" customFormat="1" ht="12.75">
      <c r="GS567" s="84"/>
      <c r="GT567" s="84"/>
      <c r="GU567" s="84"/>
      <c r="GV567" s="84"/>
      <c r="GW567" s="84"/>
      <c r="GX567" s="84"/>
      <c r="GY567" s="84"/>
      <c r="GZ567" s="84"/>
      <c r="HA567" s="84"/>
      <c r="HB567" s="84"/>
      <c r="HC567" s="84"/>
      <c r="HD567" s="84"/>
      <c r="HE567" s="84"/>
      <c r="HF567" s="84"/>
      <c r="HG567" s="84"/>
      <c r="HH567" s="84"/>
      <c r="HI567" s="84"/>
      <c r="HJ567" s="84"/>
      <c r="HK567" s="84"/>
      <c r="HL567" s="84"/>
      <c r="HM567" s="84"/>
      <c r="HN567" s="84"/>
      <c r="HO567" s="84"/>
      <c r="HP567" s="84"/>
      <c r="HQ567" s="84"/>
      <c r="HR567" s="84"/>
      <c r="HS567" s="84"/>
      <c r="HT567" s="84"/>
      <c r="HU567" s="84"/>
      <c r="HV567" s="84"/>
      <c r="HW567" s="84"/>
      <c r="HX567" s="84"/>
      <c r="HY567" s="84"/>
      <c r="HZ567" s="84"/>
      <c r="IA567" s="84"/>
      <c r="IB567" s="84"/>
      <c r="IC567" s="84"/>
      <c r="ID567" s="84"/>
      <c r="IE567" s="84"/>
      <c r="IF567" s="84"/>
      <c r="IG567" s="84"/>
      <c r="IH567" s="84"/>
      <c r="II567" s="84"/>
      <c r="IJ567" s="84"/>
      <c r="IK567" s="84"/>
      <c r="IL567" s="84"/>
      <c r="IM567" s="84"/>
      <c r="IN567" s="84"/>
      <c r="IO567" s="84"/>
      <c r="IP567" s="84"/>
      <c r="IQ567" s="84"/>
      <c r="IR567" s="84"/>
      <c r="IS567" s="84"/>
      <c r="IT567" s="84"/>
      <c r="IU567" s="84"/>
      <c r="IV567" s="84"/>
    </row>
    <row r="568" spans="201:256" s="79" customFormat="1" ht="12.75">
      <c r="GS568" s="84"/>
      <c r="GT568" s="84"/>
      <c r="GU568" s="84"/>
      <c r="GV568" s="84"/>
      <c r="GW568" s="84"/>
      <c r="GX568" s="84"/>
      <c r="GY568" s="84"/>
      <c r="GZ568" s="84"/>
      <c r="HA568" s="84"/>
      <c r="HB568" s="84"/>
      <c r="HC568" s="84"/>
      <c r="HD568" s="84"/>
      <c r="HE568" s="84"/>
      <c r="HF568" s="84"/>
      <c r="HG568" s="84"/>
      <c r="HH568" s="84"/>
      <c r="HI568" s="84"/>
      <c r="HJ568" s="84"/>
      <c r="HK568" s="84"/>
      <c r="HL568" s="84"/>
      <c r="HM568" s="84"/>
      <c r="HN568" s="84"/>
      <c r="HO568" s="84"/>
      <c r="HP568" s="84"/>
      <c r="HQ568" s="84"/>
      <c r="HR568" s="84"/>
      <c r="HS568" s="84"/>
      <c r="HT568" s="84"/>
      <c r="HU568" s="84"/>
      <c r="HV568" s="84"/>
      <c r="HW568" s="84"/>
      <c r="HX568" s="84"/>
      <c r="HY568" s="84"/>
      <c r="HZ568" s="84"/>
      <c r="IA568" s="84"/>
      <c r="IB568" s="84"/>
      <c r="IC568" s="84"/>
      <c r="ID568" s="84"/>
      <c r="IE568" s="84"/>
      <c r="IF568" s="84"/>
      <c r="IG568" s="84"/>
      <c r="IH568" s="84"/>
      <c r="II568" s="84"/>
      <c r="IJ568" s="84"/>
      <c r="IK568" s="84"/>
      <c r="IL568" s="84"/>
      <c r="IM568" s="84"/>
      <c r="IN568" s="84"/>
      <c r="IO568" s="84"/>
      <c r="IP568" s="84"/>
      <c r="IQ568" s="84"/>
      <c r="IR568" s="84"/>
      <c r="IS568" s="84"/>
      <c r="IT568" s="84"/>
      <c r="IU568" s="84"/>
      <c r="IV568" s="84"/>
    </row>
    <row r="569" spans="201:256" s="79" customFormat="1" ht="12.75">
      <c r="GS569" s="84"/>
      <c r="GT569" s="84"/>
      <c r="GU569" s="84"/>
      <c r="GV569" s="84"/>
      <c r="GW569" s="84"/>
      <c r="GX569" s="84"/>
      <c r="GY569" s="84"/>
      <c r="GZ569" s="84"/>
      <c r="HA569" s="84"/>
      <c r="HB569" s="84"/>
      <c r="HC569" s="84"/>
      <c r="HD569" s="84"/>
      <c r="HE569" s="84"/>
      <c r="HF569" s="84"/>
      <c r="HG569" s="84"/>
      <c r="HH569" s="84"/>
      <c r="HI569" s="84"/>
      <c r="HJ569" s="84"/>
      <c r="HK569" s="84"/>
      <c r="HL569" s="84"/>
      <c r="HM569" s="84"/>
      <c r="HN569" s="84"/>
      <c r="HO569" s="84"/>
      <c r="HP569" s="84"/>
      <c r="HQ569" s="84"/>
      <c r="HR569" s="84"/>
      <c r="HS569" s="84"/>
      <c r="HT569" s="84"/>
      <c r="HU569" s="84"/>
      <c r="HV569" s="84"/>
      <c r="HW569" s="84"/>
      <c r="HX569" s="84"/>
      <c r="HY569" s="84"/>
      <c r="HZ569" s="84"/>
      <c r="IA569" s="84"/>
      <c r="IB569" s="84"/>
      <c r="IC569" s="84"/>
      <c r="ID569" s="84"/>
      <c r="IE569" s="84"/>
      <c r="IF569" s="84"/>
      <c r="IG569" s="84"/>
      <c r="IH569" s="84"/>
      <c r="II569" s="84"/>
      <c r="IJ569" s="84"/>
      <c r="IK569" s="84"/>
      <c r="IL569" s="84"/>
      <c r="IM569" s="84"/>
      <c r="IN569" s="84"/>
      <c r="IO569" s="84"/>
      <c r="IP569" s="84"/>
      <c r="IQ569" s="84"/>
      <c r="IR569" s="84"/>
      <c r="IS569" s="84"/>
      <c r="IT569" s="84"/>
      <c r="IU569" s="84"/>
      <c r="IV569" s="84"/>
    </row>
    <row r="570" spans="201:256" s="79" customFormat="1" ht="12.75">
      <c r="GS570" s="84"/>
      <c r="GT570" s="84"/>
      <c r="GU570" s="84"/>
      <c r="GV570" s="84"/>
      <c r="GW570" s="84"/>
      <c r="GX570" s="84"/>
      <c r="GY570" s="84"/>
      <c r="GZ570" s="84"/>
      <c r="HA570" s="84"/>
      <c r="HB570" s="84"/>
      <c r="HC570" s="84"/>
      <c r="HD570" s="84"/>
      <c r="HE570" s="84"/>
      <c r="HF570" s="84"/>
      <c r="HG570" s="84"/>
      <c r="HH570" s="84"/>
      <c r="HI570" s="84"/>
      <c r="HJ570" s="84"/>
      <c r="HK570" s="84"/>
      <c r="HL570" s="84"/>
      <c r="HM570" s="84"/>
      <c r="HN570" s="84"/>
      <c r="HO570" s="84"/>
      <c r="HP570" s="84"/>
      <c r="HQ570" s="84"/>
      <c r="HR570" s="84"/>
      <c r="HS570" s="84"/>
      <c r="HT570" s="84"/>
      <c r="HU570" s="84"/>
      <c r="HV570" s="84"/>
      <c r="HW570" s="84"/>
      <c r="HX570" s="84"/>
      <c r="HY570" s="84"/>
      <c r="HZ570" s="84"/>
      <c r="IA570" s="84"/>
      <c r="IB570" s="84"/>
      <c r="IC570" s="84"/>
      <c r="ID570" s="84"/>
      <c r="IE570" s="84"/>
      <c r="IF570" s="84"/>
      <c r="IG570" s="84"/>
      <c r="IH570" s="84"/>
      <c r="II570" s="84"/>
      <c r="IJ570" s="84"/>
      <c r="IK570" s="84"/>
      <c r="IL570" s="84"/>
      <c r="IM570" s="84"/>
      <c r="IN570" s="84"/>
      <c r="IO570" s="84"/>
      <c r="IP570" s="84"/>
      <c r="IQ570" s="84"/>
      <c r="IR570" s="84"/>
      <c r="IS570" s="84"/>
      <c r="IT570" s="84"/>
      <c r="IU570" s="84"/>
      <c r="IV570" s="84"/>
    </row>
    <row r="571" spans="201:256" s="79" customFormat="1" ht="12.75">
      <c r="GS571" s="84"/>
      <c r="GT571" s="84"/>
      <c r="GU571" s="84"/>
      <c r="GV571" s="84"/>
      <c r="GW571" s="84"/>
      <c r="GX571" s="84"/>
      <c r="GY571" s="84"/>
      <c r="GZ571" s="84"/>
      <c r="HA571" s="84"/>
      <c r="HB571" s="84"/>
      <c r="HC571" s="84"/>
      <c r="HD571" s="84"/>
      <c r="HE571" s="84"/>
      <c r="HF571" s="84"/>
      <c r="HG571" s="84"/>
      <c r="HH571" s="84"/>
      <c r="HI571" s="84"/>
      <c r="HJ571" s="84"/>
      <c r="HK571" s="84"/>
      <c r="HL571" s="84"/>
      <c r="HM571" s="84"/>
      <c r="HN571" s="84"/>
      <c r="HO571" s="84"/>
      <c r="HP571" s="84"/>
      <c r="HQ571" s="84"/>
      <c r="HR571" s="84"/>
      <c r="HS571" s="84"/>
      <c r="HT571" s="84"/>
      <c r="HU571" s="84"/>
      <c r="HV571" s="84"/>
      <c r="HW571" s="84"/>
      <c r="HX571" s="84"/>
      <c r="HY571" s="84"/>
      <c r="HZ571" s="84"/>
      <c r="IA571" s="84"/>
      <c r="IB571" s="84"/>
      <c r="IC571" s="84"/>
      <c r="ID571" s="84"/>
      <c r="IE571" s="84"/>
      <c r="IF571" s="84"/>
      <c r="IG571" s="84"/>
      <c r="IH571" s="84"/>
      <c r="II571" s="84"/>
      <c r="IJ571" s="84"/>
      <c r="IK571" s="84"/>
      <c r="IL571" s="84"/>
      <c r="IM571" s="84"/>
      <c r="IN571" s="84"/>
      <c r="IO571" s="84"/>
      <c r="IP571" s="84"/>
      <c r="IQ571" s="84"/>
      <c r="IR571" s="84"/>
      <c r="IS571" s="84"/>
      <c r="IT571" s="84"/>
      <c r="IU571" s="84"/>
      <c r="IV571" s="84"/>
    </row>
    <row r="572" spans="201:256" s="79" customFormat="1" ht="12.75">
      <c r="GS572" s="84"/>
      <c r="GT572" s="84"/>
      <c r="GU572" s="84"/>
      <c r="GV572" s="84"/>
      <c r="GW572" s="84"/>
      <c r="GX572" s="84"/>
      <c r="GY572" s="84"/>
      <c r="GZ572" s="84"/>
      <c r="HA572" s="84"/>
      <c r="HB572" s="84"/>
      <c r="HC572" s="84"/>
      <c r="HD572" s="84"/>
      <c r="HE572" s="84"/>
      <c r="HF572" s="84"/>
      <c r="HG572" s="84"/>
      <c r="HH572" s="84"/>
      <c r="HI572" s="84"/>
      <c r="HJ572" s="84"/>
      <c r="HK572" s="84"/>
      <c r="HL572" s="84"/>
      <c r="HM572" s="84"/>
      <c r="HN572" s="84"/>
      <c r="HO572" s="84"/>
      <c r="HP572" s="84"/>
      <c r="HQ572" s="84"/>
      <c r="HR572" s="84"/>
      <c r="HS572" s="84"/>
      <c r="HT572" s="84"/>
      <c r="HU572" s="84"/>
      <c r="HV572" s="84"/>
      <c r="HW572" s="84"/>
      <c r="HX572" s="84"/>
      <c r="HY572" s="84"/>
      <c r="HZ572" s="84"/>
      <c r="IA572" s="84"/>
      <c r="IB572" s="84"/>
      <c r="IC572" s="84"/>
      <c r="ID572" s="84"/>
      <c r="IE572" s="84"/>
      <c r="IF572" s="84"/>
      <c r="IG572" s="84"/>
      <c r="IH572" s="84"/>
      <c r="II572" s="84"/>
      <c r="IJ572" s="84"/>
      <c r="IK572" s="84"/>
      <c r="IL572" s="84"/>
      <c r="IM572" s="84"/>
      <c r="IN572" s="84"/>
      <c r="IO572" s="84"/>
      <c r="IP572" s="84"/>
      <c r="IQ572" s="84"/>
      <c r="IR572" s="84"/>
      <c r="IS572" s="84"/>
      <c r="IT572" s="84"/>
      <c r="IU572" s="84"/>
      <c r="IV572" s="84"/>
    </row>
    <row r="573" spans="201:256" s="79" customFormat="1" ht="12.75">
      <c r="GS573" s="84"/>
      <c r="GT573" s="84"/>
      <c r="GU573" s="84"/>
      <c r="GV573" s="84"/>
      <c r="GW573" s="84"/>
      <c r="GX573" s="84"/>
      <c r="GY573" s="84"/>
      <c r="GZ573" s="84"/>
      <c r="HA573" s="84"/>
      <c r="HB573" s="84"/>
      <c r="HC573" s="84"/>
      <c r="HD573" s="84"/>
      <c r="HE573" s="84"/>
      <c r="HF573" s="84"/>
      <c r="HG573" s="84"/>
      <c r="HH573" s="84"/>
      <c r="HI573" s="84"/>
      <c r="HJ573" s="84"/>
      <c r="HK573" s="84"/>
      <c r="HL573" s="84"/>
      <c r="HM573" s="84"/>
      <c r="HN573" s="84"/>
      <c r="HO573" s="84"/>
      <c r="HP573" s="84"/>
      <c r="HQ573" s="84"/>
      <c r="HR573" s="84"/>
      <c r="HS573" s="84"/>
      <c r="HT573" s="84"/>
      <c r="HU573" s="84"/>
      <c r="HV573" s="84"/>
      <c r="HW573" s="84"/>
      <c r="HX573" s="84"/>
      <c r="HY573" s="84"/>
      <c r="HZ573" s="84"/>
      <c r="IA573" s="84"/>
      <c r="IB573" s="84"/>
      <c r="IC573" s="84"/>
      <c r="ID573" s="84"/>
      <c r="IE573" s="84"/>
      <c r="IF573" s="84"/>
      <c r="IG573" s="84"/>
      <c r="IH573" s="84"/>
      <c r="II573" s="84"/>
      <c r="IJ573" s="84"/>
      <c r="IK573" s="84"/>
      <c r="IL573" s="84"/>
      <c r="IM573" s="84"/>
      <c r="IN573" s="84"/>
      <c r="IO573" s="84"/>
      <c r="IP573" s="84"/>
      <c r="IQ573" s="84"/>
      <c r="IR573" s="84"/>
      <c r="IS573" s="84"/>
      <c r="IT573" s="84"/>
      <c r="IU573" s="84"/>
      <c r="IV573" s="84"/>
    </row>
    <row r="574" spans="201:256" s="79" customFormat="1" ht="12.75">
      <c r="GS574" s="84"/>
      <c r="GT574" s="84"/>
      <c r="GU574" s="84"/>
      <c r="GV574" s="84"/>
      <c r="GW574" s="84"/>
      <c r="GX574" s="84"/>
      <c r="GY574" s="84"/>
      <c r="GZ574" s="84"/>
      <c r="HA574" s="84"/>
      <c r="HB574" s="84"/>
      <c r="HC574" s="84"/>
      <c r="HD574" s="84"/>
      <c r="HE574" s="84"/>
      <c r="HF574" s="84"/>
      <c r="HG574" s="84"/>
      <c r="HH574" s="84"/>
      <c r="HI574" s="84"/>
      <c r="HJ574" s="84"/>
      <c r="HK574" s="84"/>
      <c r="HL574" s="84"/>
      <c r="HM574" s="84"/>
      <c r="HN574" s="84"/>
      <c r="HO574" s="84"/>
      <c r="HP574" s="84"/>
      <c r="HQ574" s="84"/>
      <c r="HR574" s="84"/>
      <c r="HS574" s="84"/>
      <c r="HT574" s="84"/>
      <c r="HU574" s="84"/>
      <c r="HV574" s="84"/>
      <c r="HW574" s="84"/>
      <c r="HX574" s="84"/>
      <c r="HY574" s="84"/>
      <c r="HZ574" s="84"/>
      <c r="IA574" s="84"/>
      <c r="IB574" s="84"/>
      <c r="IC574" s="84"/>
      <c r="ID574" s="84"/>
      <c r="IE574" s="84"/>
      <c r="IF574" s="84"/>
      <c r="IG574" s="84"/>
      <c r="IH574" s="84"/>
      <c r="II574" s="84"/>
      <c r="IJ574" s="84"/>
      <c r="IK574" s="84"/>
      <c r="IL574" s="84"/>
      <c r="IM574" s="84"/>
      <c r="IN574" s="84"/>
      <c r="IO574" s="84"/>
      <c r="IP574" s="84"/>
      <c r="IQ574" s="84"/>
      <c r="IR574" s="84"/>
      <c r="IS574" s="84"/>
      <c r="IT574" s="84"/>
      <c r="IU574" s="84"/>
      <c r="IV574" s="84"/>
    </row>
    <row r="575" spans="201:256" s="79" customFormat="1" ht="12.75">
      <c r="GS575" s="84"/>
      <c r="GT575" s="84"/>
      <c r="GU575" s="84"/>
      <c r="GV575" s="84"/>
      <c r="GW575" s="84"/>
      <c r="GX575" s="84"/>
      <c r="GY575" s="84"/>
      <c r="GZ575" s="84"/>
      <c r="HA575" s="84"/>
      <c r="HB575" s="84"/>
      <c r="HC575" s="84"/>
      <c r="HD575" s="84"/>
      <c r="HE575" s="84"/>
      <c r="HF575" s="84"/>
      <c r="HG575" s="84"/>
      <c r="HH575" s="84"/>
      <c r="HI575" s="84"/>
      <c r="HJ575" s="84"/>
      <c r="HK575" s="84"/>
      <c r="HL575" s="84"/>
      <c r="HM575" s="84"/>
      <c r="HN575" s="84"/>
      <c r="HO575" s="84"/>
      <c r="HP575" s="84"/>
      <c r="HQ575" s="84"/>
      <c r="HR575" s="84"/>
      <c r="HS575" s="84"/>
      <c r="HT575" s="84"/>
      <c r="HU575" s="84"/>
      <c r="HV575" s="84"/>
      <c r="HW575" s="84"/>
      <c r="HX575" s="84"/>
      <c r="HY575" s="84"/>
      <c r="HZ575" s="84"/>
      <c r="IA575" s="84"/>
      <c r="IB575" s="84"/>
      <c r="IC575" s="84"/>
      <c r="ID575" s="84"/>
      <c r="IE575" s="84"/>
      <c r="IF575" s="84"/>
      <c r="IG575" s="84"/>
      <c r="IH575" s="84"/>
      <c r="II575" s="84"/>
      <c r="IJ575" s="84"/>
      <c r="IK575" s="84"/>
      <c r="IL575" s="84"/>
      <c r="IM575" s="84"/>
      <c r="IN575" s="84"/>
      <c r="IO575" s="84"/>
      <c r="IP575" s="84"/>
      <c r="IQ575" s="84"/>
      <c r="IR575" s="84"/>
      <c r="IS575" s="84"/>
      <c r="IT575" s="84"/>
      <c r="IU575" s="84"/>
      <c r="IV575" s="84"/>
    </row>
    <row r="576" spans="201:256" s="79" customFormat="1" ht="12.75">
      <c r="GS576" s="84"/>
      <c r="GT576" s="84"/>
      <c r="GU576" s="84"/>
      <c r="GV576" s="84"/>
      <c r="GW576" s="84"/>
      <c r="GX576" s="84"/>
      <c r="GY576" s="84"/>
      <c r="GZ576" s="84"/>
      <c r="HA576" s="84"/>
      <c r="HB576" s="84"/>
      <c r="HC576" s="84"/>
      <c r="HD576" s="84"/>
      <c r="HE576" s="84"/>
      <c r="HF576" s="84"/>
      <c r="HG576" s="84"/>
      <c r="HH576" s="84"/>
      <c r="HI576" s="84"/>
      <c r="HJ576" s="84"/>
      <c r="HK576" s="84"/>
      <c r="HL576" s="84"/>
      <c r="HM576" s="84"/>
      <c r="HN576" s="84"/>
      <c r="HO576" s="84"/>
      <c r="HP576" s="84"/>
      <c r="HQ576" s="84"/>
      <c r="HR576" s="84"/>
      <c r="HS576" s="84"/>
      <c r="HT576" s="84"/>
      <c r="HU576" s="84"/>
      <c r="HV576" s="84"/>
      <c r="HW576" s="84"/>
      <c r="HX576" s="84"/>
      <c r="HY576" s="84"/>
      <c r="HZ576" s="84"/>
      <c r="IA576" s="84"/>
      <c r="IB576" s="84"/>
      <c r="IC576" s="84"/>
      <c r="ID576" s="84"/>
      <c r="IE576" s="84"/>
      <c r="IF576" s="84"/>
      <c r="IG576" s="84"/>
      <c r="IH576" s="84"/>
      <c r="II576" s="84"/>
      <c r="IJ576" s="84"/>
      <c r="IK576" s="84"/>
      <c r="IL576" s="84"/>
      <c r="IM576" s="84"/>
      <c r="IN576" s="84"/>
      <c r="IO576" s="84"/>
      <c r="IP576" s="84"/>
      <c r="IQ576" s="84"/>
      <c r="IR576" s="84"/>
      <c r="IS576" s="84"/>
      <c r="IT576" s="84"/>
      <c r="IU576" s="84"/>
      <c r="IV576" s="84"/>
    </row>
    <row r="577" spans="201:256" s="79" customFormat="1" ht="12.75">
      <c r="GS577" s="84"/>
      <c r="GT577" s="84"/>
      <c r="GU577" s="84"/>
      <c r="GV577" s="84"/>
      <c r="GW577" s="84"/>
      <c r="GX577" s="84"/>
      <c r="GY577" s="84"/>
      <c r="GZ577" s="84"/>
      <c r="HA577" s="84"/>
      <c r="HB577" s="84"/>
      <c r="HC577" s="84"/>
      <c r="HD577" s="84"/>
      <c r="HE577" s="84"/>
      <c r="HF577" s="84"/>
      <c r="HG577" s="84"/>
      <c r="HH577" s="84"/>
      <c r="HI577" s="84"/>
      <c r="HJ577" s="84"/>
      <c r="HK577" s="84"/>
      <c r="HL577" s="84"/>
      <c r="HM577" s="84"/>
      <c r="HN577" s="84"/>
      <c r="HO577" s="84"/>
      <c r="HP577" s="84"/>
      <c r="HQ577" s="84"/>
      <c r="HR577" s="84"/>
      <c r="HS577" s="84"/>
      <c r="HT577" s="84"/>
      <c r="HU577" s="84"/>
      <c r="HV577" s="84"/>
      <c r="HW577" s="84"/>
      <c r="HX577" s="84"/>
      <c r="HY577" s="84"/>
      <c r="HZ577" s="84"/>
      <c r="IA577" s="84"/>
      <c r="IB577" s="84"/>
      <c r="IC577" s="84"/>
      <c r="ID577" s="84"/>
      <c r="IE577" s="84"/>
      <c r="IF577" s="84"/>
      <c r="IG577" s="84"/>
      <c r="IH577" s="84"/>
      <c r="II577" s="84"/>
      <c r="IJ577" s="84"/>
      <c r="IK577" s="84"/>
      <c r="IL577" s="84"/>
      <c r="IM577" s="84"/>
      <c r="IN577" s="84"/>
      <c r="IO577" s="84"/>
      <c r="IP577" s="84"/>
      <c r="IQ577" s="84"/>
      <c r="IR577" s="84"/>
      <c r="IS577" s="84"/>
      <c r="IT577" s="84"/>
      <c r="IU577" s="84"/>
      <c r="IV577" s="84"/>
    </row>
    <row r="578" spans="201:256" s="79" customFormat="1" ht="12.75">
      <c r="GS578" s="84"/>
      <c r="GT578" s="84"/>
      <c r="GU578" s="84"/>
      <c r="GV578" s="84"/>
      <c r="GW578" s="84"/>
      <c r="GX578" s="84"/>
      <c r="GY578" s="84"/>
      <c r="GZ578" s="84"/>
      <c r="HA578" s="84"/>
      <c r="HB578" s="84"/>
      <c r="HC578" s="84"/>
      <c r="HD578" s="84"/>
      <c r="HE578" s="84"/>
      <c r="HF578" s="84"/>
      <c r="HG578" s="84"/>
      <c r="HH578" s="84"/>
      <c r="HI578" s="84"/>
      <c r="HJ578" s="84"/>
      <c r="HK578" s="84"/>
      <c r="HL578" s="84"/>
      <c r="HM578" s="84"/>
      <c r="HN578" s="84"/>
      <c r="HO578" s="84"/>
      <c r="HP578" s="84"/>
      <c r="HQ578" s="84"/>
      <c r="HR578" s="84"/>
      <c r="HS578" s="84"/>
      <c r="HT578" s="84"/>
      <c r="HU578" s="84"/>
      <c r="HV578" s="84"/>
      <c r="HW578" s="84"/>
      <c r="HX578" s="84"/>
      <c r="HY578" s="84"/>
      <c r="HZ578" s="84"/>
      <c r="IA578" s="84"/>
      <c r="IB578" s="84"/>
      <c r="IC578" s="84"/>
      <c r="ID578" s="84"/>
      <c r="IE578" s="84"/>
      <c r="IF578" s="84"/>
      <c r="IG578" s="84"/>
      <c r="IH578" s="84"/>
      <c r="II578" s="84"/>
      <c r="IJ578" s="84"/>
      <c r="IK578" s="84"/>
      <c r="IL578" s="84"/>
      <c r="IM578" s="84"/>
      <c r="IN578" s="84"/>
      <c r="IO578" s="84"/>
      <c r="IP578" s="84"/>
      <c r="IQ578" s="84"/>
      <c r="IR578" s="84"/>
      <c r="IS578" s="84"/>
      <c r="IT578" s="84"/>
      <c r="IU578" s="84"/>
      <c r="IV578" s="84"/>
    </row>
    <row r="579" spans="201:256" s="79" customFormat="1" ht="12.75">
      <c r="GS579" s="84"/>
      <c r="GT579" s="84"/>
      <c r="GU579" s="84"/>
      <c r="GV579" s="84"/>
      <c r="GW579" s="84"/>
      <c r="GX579" s="84"/>
      <c r="GY579" s="84"/>
      <c r="GZ579" s="84"/>
      <c r="HA579" s="84"/>
      <c r="HB579" s="84"/>
      <c r="HC579" s="84"/>
      <c r="HD579" s="84"/>
      <c r="HE579" s="84"/>
      <c r="HF579" s="84"/>
      <c r="HG579" s="84"/>
      <c r="HH579" s="84"/>
      <c r="HI579" s="84"/>
      <c r="HJ579" s="84"/>
      <c r="HK579" s="84"/>
      <c r="HL579" s="84"/>
      <c r="HM579" s="84"/>
      <c r="HN579" s="84"/>
      <c r="HO579" s="84"/>
      <c r="HP579" s="84"/>
      <c r="HQ579" s="84"/>
      <c r="HR579" s="84"/>
      <c r="HS579" s="84"/>
      <c r="HT579" s="84"/>
      <c r="HU579" s="84"/>
      <c r="HV579" s="84"/>
      <c r="HW579" s="84"/>
      <c r="HX579" s="84"/>
      <c r="HY579" s="84"/>
      <c r="HZ579" s="84"/>
      <c r="IA579" s="84"/>
      <c r="IB579" s="84"/>
      <c r="IC579" s="84"/>
      <c r="ID579" s="84"/>
      <c r="IE579" s="84"/>
      <c r="IF579" s="84"/>
      <c r="IG579" s="84"/>
      <c r="IH579" s="84"/>
      <c r="II579" s="84"/>
      <c r="IJ579" s="84"/>
      <c r="IK579" s="84"/>
      <c r="IL579" s="84"/>
      <c r="IM579" s="84"/>
      <c r="IN579" s="84"/>
      <c r="IO579" s="84"/>
      <c r="IP579" s="84"/>
      <c r="IQ579" s="84"/>
      <c r="IR579" s="84"/>
      <c r="IS579" s="84"/>
      <c r="IT579" s="84"/>
      <c r="IU579" s="84"/>
      <c r="IV579" s="84"/>
    </row>
    <row r="580" spans="201:256" s="79" customFormat="1" ht="12.75">
      <c r="GS580" s="84"/>
      <c r="GT580" s="84"/>
      <c r="GU580" s="84"/>
      <c r="GV580" s="84"/>
      <c r="GW580" s="84"/>
      <c r="GX580" s="84"/>
      <c r="GY580" s="84"/>
      <c r="GZ580" s="84"/>
      <c r="HA580" s="84"/>
      <c r="HB580" s="84"/>
      <c r="HC580" s="84"/>
      <c r="HD580" s="84"/>
      <c r="HE580" s="84"/>
      <c r="HF580" s="84"/>
      <c r="HG580" s="84"/>
      <c r="HH580" s="84"/>
      <c r="HI580" s="84"/>
      <c r="HJ580" s="84"/>
      <c r="HK580" s="84"/>
      <c r="HL580" s="84"/>
      <c r="HM580" s="84"/>
      <c r="HN580" s="84"/>
      <c r="HO580" s="84"/>
      <c r="HP580" s="84"/>
      <c r="HQ580" s="84"/>
      <c r="HR580" s="84"/>
      <c r="HS580" s="84"/>
      <c r="HT580" s="84"/>
      <c r="HU580" s="84"/>
      <c r="HV580" s="84"/>
      <c r="HW580" s="84"/>
      <c r="HX580" s="84"/>
      <c r="HY580" s="84"/>
      <c r="HZ580" s="84"/>
      <c r="IA580" s="84"/>
      <c r="IB580" s="84"/>
      <c r="IC580" s="84"/>
      <c r="ID580" s="84"/>
      <c r="IE580" s="84"/>
      <c r="IF580" s="84"/>
      <c r="IG580" s="84"/>
      <c r="IH580" s="84"/>
      <c r="II580" s="84"/>
      <c r="IJ580" s="84"/>
      <c r="IK580" s="84"/>
      <c r="IL580" s="84"/>
      <c r="IM580" s="84"/>
      <c r="IN580" s="84"/>
      <c r="IO580" s="84"/>
      <c r="IP580" s="84"/>
      <c r="IQ580" s="84"/>
      <c r="IR580" s="84"/>
      <c r="IS580" s="84"/>
      <c r="IT580" s="84"/>
      <c r="IU580" s="84"/>
      <c r="IV580" s="84"/>
    </row>
    <row r="581" spans="201:256" s="79" customFormat="1" ht="12.75">
      <c r="GS581" s="84"/>
      <c r="GT581" s="84"/>
      <c r="GU581" s="84"/>
      <c r="GV581" s="84"/>
      <c r="GW581" s="84"/>
      <c r="GX581" s="84"/>
      <c r="GY581" s="84"/>
      <c r="GZ581" s="84"/>
      <c r="HA581" s="84"/>
      <c r="HB581" s="84"/>
      <c r="HC581" s="84"/>
      <c r="HD581" s="84"/>
      <c r="HE581" s="84"/>
      <c r="HF581" s="84"/>
      <c r="HG581" s="84"/>
      <c r="HH581" s="84"/>
      <c r="HI581" s="84"/>
      <c r="HJ581" s="84"/>
      <c r="HK581" s="84"/>
      <c r="HL581" s="84"/>
      <c r="HM581" s="84"/>
      <c r="HN581" s="84"/>
      <c r="HO581" s="84"/>
      <c r="HP581" s="84"/>
      <c r="HQ581" s="84"/>
      <c r="HR581" s="84"/>
      <c r="HS581" s="84"/>
      <c r="HT581" s="84"/>
      <c r="HU581" s="84"/>
      <c r="HV581" s="84"/>
      <c r="HW581" s="84"/>
      <c r="HX581" s="84"/>
      <c r="HY581" s="84"/>
      <c r="HZ581" s="84"/>
      <c r="IA581" s="84"/>
      <c r="IB581" s="84"/>
      <c r="IC581" s="84"/>
      <c r="ID581" s="84"/>
      <c r="IE581" s="84"/>
      <c r="IF581" s="84"/>
      <c r="IG581" s="84"/>
      <c r="IH581" s="84"/>
      <c r="II581" s="84"/>
      <c r="IJ581" s="84"/>
      <c r="IK581" s="84"/>
      <c r="IL581" s="84"/>
      <c r="IM581" s="84"/>
      <c r="IN581" s="84"/>
      <c r="IO581" s="84"/>
      <c r="IP581" s="84"/>
      <c r="IQ581" s="84"/>
      <c r="IR581" s="84"/>
      <c r="IS581" s="84"/>
      <c r="IT581" s="84"/>
      <c r="IU581" s="84"/>
      <c r="IV581" s="84"/>
    </row>
    <row r="582" spans="201:256" s="79" customFormat="1" ht="12.75">
      <c r="GS582" s="84"/>
      <c r="GT582" s="84"/>
      <c r="GU582" s="84"/>
      <c r="GV582" s="84"/>
      <c r="GW582" s="84"/>
      <c r="GX582" s="84"/>
      <c r="GY582" s="84"/>
      <c r="GZ582" s="84"/>
      <c r="HA582" s="84"/>
      <c r="HB582" s="84"/>
      <c r="HC582" s="84"/>
      <c r="HD582" s="84"/>
      <c r="HE582" s="84"/>
      <c r="HF582" s="84"/>
      <c r="HG582" s="84"/>
      <c r="HH582" s="84"/>
      <c r="HI582" s="84"/>
      <c r="HJ582" s="84"/>
      <c r="HK582" s="84"/>
      <c r="HL582" s="84"/>
      <c r="HM582" s="84"/>
      <c r="HN582" s="84"/>
      <c r="HO582" s="84"/>
      <c r="HP582" s="84"/>
      <c r="HQ582" s="84"/>
      <c r="HR582" s="84"/>
      <c r="HS582" s="84"/>
      <c r="HT582" s="84"/>
      <c r="HU582" s="84"/>
      <c r="HV582" s="84"/>
      <c r="HW582" s="84"/>
      <c r="HX582" s="84"/>
      <c r="HY582" s="84"/>
      <c r="HZ582" s="84"/>
      <c r="IA582" s="84"/>
      <c r="IB582" s="84"/>
      <c r="IC582" s="84"/>
      <c r="ID582" s="84"/>
      <c r="IE582" s="84"/>
      <c r="IF582" s="84"/>
      <c r="IG582" s="84"/>
      <c r="IH582" s="84"/>
      <c r="II582" s="84"/>
      <c r="IJ582" s="84"/>
      <c r="IK582" s="84"/>
      <c r="IL582" s="84"/>
      <c r="IM582" s="84"/>
      <c r="IN582" s="84"/>
      <c r="IO582" s="84"/>
      <c r="IP582" s="84"/>
      <c r="IQ582" s="84"/>
      <c r="IR582" s="84"/>
      <c r="IS582" s="84"/>
      <c r="IT582" s="84"/>
      <c r="IU582" s="84"/>
      <c r="IV582" s="84"/>
    </row>
    <row r="583" spans="201:256" s="79" customFormat="1" ht="12.75">
      <c r="GS583" s="84"/>
      <c r="GT583" s="84"/>
      <c r="GU583" s="84"/>
      <c r="GV583" s="84"/>
      <c r="GW583" s="84"/>
      <c r="GX583" s="84"/>
      <c r="GY583" s="84"/>
      <c r="GZ583" s="84"/>
      <c r="HA583" s="84"/>
      <c r="HB583" s="84"/>
      <c r="HC583" s="84"/>
      <c r="HD583" s="84"/>
      <c r="HE583" s="84"/>
      <c r="HF583" s="84"/>
      <c r="HG583" s="84"/>
      <c r="HH583" s="84"/>
      <c r="HI583" s="84"/>
      <c r="HJ583" s="84"/>
      <c r="HK583" s="84"/>
      <c r="HL583" s="84"/>
      <c r="HM583" s="84"/>
      <c r="HN583" s="84"/>
      <c r="HO583" s="84"/>
      <c r="HP583" s="84"/>
      <c r="HQ583" s="84"/>
      <c r="HR583" s="84"/>
      <c r="HS583" s="84"/>
      <c r="HT583" s="84"/>
      <c r="HU583" s="84"/>
      <c r="HV583" s="84"/>
      <c r="HW583" s="84"/>
      <c r="HX583" s="84"/>
      <c r="HY583" s="84"/>
      <c r="HZ583" s="84"/>
      <c r="IA583" s="84"/>
      <c r="IB583" s="84"/>
      <c r="IC583" s="84"/>
      <c r="ID583" s="84"/>
      <c r="IE583" s="84"/>
      <c r="IF583" s="84"/>
      <c r="IG583" s="84"/>
      <c r="IH583" s="84"/>
      <c r="II583" s="84"/>
      <c r="IJ583" s="84"/>
      <c r="IK583" s="84"/>
      <c r="IL583" s="84"/>
      <c r="IM583" s="84"/>
      <c r="IN583" s="84"/>
      <c r="IO583" s="84"/>
      <c r="IP583" s="84"/>
      <c r="IQ583" s="84"/>
      <c r="IR583" s="84"/>
      <c r="IS583" s="84"/>
      <c r="IT583" s="84"/>
      <c r="IU583" s="84"/>
      <c r="IV583" s="84"/>
    </row>
    <row r="584" spans="201:256" s="79" customFormat="1" ht="12.75">
      <c r="GS584" s="84"/>
      <c r="GT584" s="84"/>
      <c r="GU584" s="84"/>
      <c r="GV584" s="84"/>
      <c r="GW584" s="84"/>
      <c r="GX584" s="84"/>
      <c r="GY584" s="84"/>
      <c r="GZ584" s="84"/>
      <c r="HA584" s="84"/>
      <c r="HB584" s="84"/>
      <c r="HC584" s="84"/>
      <c r="HD584" s="84"/>
      <c r="HE584" s="84"/>
      <c r="HF584" s="84"/>
      <c r="HG584" s="84"/>
      <c r="HH584" s="84"/>
      <c r="HI584" s="84"/>
      <c r="HJ584" s="84"/>
      <c r="HK584" s="84"/>
      <c r="HL584" s="84"/>
      <c r="HM584" s="84"/>
      <c r="HN584" s="84"/>
      <c r="HO584" s="84"/>
      <c r="HP584" s="84"/>
      <c r="HQ584" s="84"/>
      <c r="HR584" s="84"/>
      <c r="HS584" s="84"/>
      <c r="HT584" s="84"/>
      <c r="HU584" s="84"/>
      <c r="HV584" s="84"/>
      <c r="HW584" s="84"/>
      <c r="HX584" s="84"/>
      <c r="HY584" s="84"/>
      <c r="HZ584" s="84"/>
      <c r="IA584" s="84"/>
      <c r="IB584" s="84"/>
      <c r="IC584" s="84"/>
      <c r="ID584" s="84"/>
      <c r="IE584" s="84"/>
      <c r="IF584" s="84"/>
      <c r="IG584" s="84"/>
      <c r="IH584" s="84"/>
      <c r="II584" s="84"/>
      <c r="IJ584" s="84"/>
      <c r="IK584" s="84"/>
      <c r="IL584" s="84"/>
      <c r="IM584" s="84"/>
      <c r="IN584" s="84"/>
      <c r="IO584" s="84"/>
      <c r="IP584" s="84"/>
      <c r="IQ584" s="84"/>
      <c r="IR584" s="84"/>
      <c r="IS584" s="84"/>
      <c r="IT584" s="84"/>
      <c r="IU584" s="84"/>
      <c r="IV584" s="84"/>
    </row>
    <row r="585" spans="201:256" s="79" customFormat="1" ht="12.75">
      <c r="GS585" s="84"/>
      <c r="GT585" s="84"/>
      <c r="GU585" s="84"/>
      <c r="GV585" s="84"/>
      <c r="GW585" s="84"/>
      <c r="GX585" s="84"/>
      <c r="GY585" s="84"/>
      <c r="GZ585" s="84"/>
      <c r="HA585" s="84"/>
      <c r="HB585" s="84"/>
      <c r="HC585" s="84"/>
      <c r="HD585" s="84"/>
      <c r="HE585" s="84"/>
      <c r="HF585" s="84"/>
      <c r="HG585" s="84"/>
      <c r="HH585" s="84"/>
      <c r="HI585" s="84"/>
      <c r="HJ585" s="84"/>
      <c r="HK585" s="84"/>
      <c r="HL585" s="84"/>
      <c r="HM585" s="84"/>
      <c r="HN585" s="84"/>
      <c r="HO585" s="84"/>
      <c r="HP585" s="84"/>
      <c r="HQ585" s="84"/>
      <c r="HR585" s="84"/>
      <c r="HS585" s="84"/>
      <c r="HT585" s="84"/>
      <c r="HU585" s="84"/>
      <c r="HV585" s="84"/>
      <c r="HW585" s="84"/>
      <c r="HX585" s="84"/>
      <c r="HY585" s="84"/>
      <c r="HZ585" s="84"/>
      <c r="IA585" s="84"/>
      <c r="IB585" s="84"/>
      <c r="IC585" s="84"/>
      <c r="ID585" s="84"/>
      <c r="IE585" s="84"/>
      <c r="IF585" s="84"/>
      <c r="IG585" s="84"/>
      <c r="IH585" s="84"/>
      <c r="II585" s="84"/>
      <c r="IJ585" s="84"/>
      <c r="IK585" s="84"/>
      <c r="IL585" s="84"/>
      <c r="IM585" s="84"/>
      <c r="IN585" s="84"/>
      <c r="IO585" s="84"/>
      <c r="IP585" s="84"/>
      <c r="IQ585" s="84"/>
      <c r="IR585" s="84"/>
      <c r="IS585" s="84"/>
      <c r="IT585" s="84"/>
      <c r="IU585" s="84"/>
      <c r="IV585" s="84"/>
    </row>
    <row r="586" spans="201:256" s="79" customFormat="1" ht="12.75">
      <c r="GS586" s="84"/>
      <c r="GT586" s="84"/>
      <c r="GU586" s="84"/>
      <c r="GV586" s="84"/>
      <c r="GW586" s="84"/>
      <c r="GX586" s="84"/>
      <c r="GY586" s="84"/>
      <c r="GZ586" s="84"/>
      <c r="HA586" s="84"/>
      <c r="HB586" s="84"/>
      <c r="HC586" s="84"/>
      <c r="HD586" s="84"/>
      <c r="HE586" s="84"/>
      <c r="HF586" s="84"/>
      <c r="HG586" s="84"/>
      <c r="HH586" s="84"/>
      <c r="HI586" s="84"/>
      <c r="HJ586" s="84"/>
      <c r="HK586" s="84"/>
      <c r="HL586" s="84"/>
      <c r="HM586" s="84"/>
      <c r="HN586" s="84"/>
      <c r="HO586" s="84"/>
      <c r="HP586" s="84"/>
      <c r="HQ586" s="84"/>
      <c r="HR586" s="84"/>
      <c r="HS586" s="84"/>
      <c r="HT586" s="84"/>
      <c r="HU586" s="84"/>
      <c r="HV586" s="84"/>
      <c r="HW586" s="84"/>
      <c r="HX586" s="84"/>
      <c r="HY586" s="84"/>
      <c r="HZ586" s="84"/>
      <c r="IA586" s="84"/>
      <c r="IB586" s="84"/>
      <c r="IC586" s="84"/>
      <c r="ID586" s="84"/>
      <c r="IE586" s="84"/>
      <c r="IF586" s="84"/>
      <c r="IG586" s="84"/>
      <c r="IH586" s="84"/>
      <c r="II586" s="84"/>
      <c r="IJ586" s="84"/>
      <c r="IK586" s="84"/>
      <c r="IL586" s="84"/>
      <c r="IM586" s="84"/>
      <c r="IN586" s="84"/>
      <c r="IO586" s="84"/>
      <c r="IP586" s="84"/>
      <c r="IQ586" s="84"/>
      <c r="IR586" s="84"/>
      <c r="IS586" s="84"/>
      <c r="IT586" s="84"/>
      <c r="IU586" s="84"/>
      <c r="IV586" s="84"/>
    </row>
    <row r="587" spans="201:256" s="79" customFormat="1" ht="12.75">
      <c r="GS587" s="84"/>
      <c r="GT587" s="84"/>
      <c r="GU587" s="84"/>
      <c r="GV587" s="84"/>
      <c r="GW587" s="84"/>
      <c r="GX587" s="84"/>
      <c r="GY587" s="84"/>
      <c r="GZ587" s="84"/>
      <c r="HA587" s="84"/>
      <c r="HB587" s="84"/>
      <c r="HC587" s="84"/>
      <c r="HD587" s="84"/>
      <c r="HE587" s="84"/>
      <c r="HF587" s="84"/>
      <c r="HG587" s="84"/>
      <c r="HH587" s="84"/>
      <c r="HI587" s="84"/>
      <c r="HJ587" s="84"/>
      <c r="HK587" s="84"/>
      <c r="HL587" s="84"/>
      <c r="HM587" s="84"/>
      <c r="HN587" s="84"/>
      <c r="HO587" s="84"/>
      <c r="HP587" s="84"/>
      <c r="HQ587" s="84"/>
      <c r="HR587" s="84"/>
      <c r="HS587" s="84"/>
      <c r="HT587" s="84"/>
      <c r="HU587" s="84"/>
      <c r="HV587" s="84"/>
      <c r="HW587" s="84"/>
      <c r="HX587" s="84"/>
      <c r="HY587" s="84"/>
      <c r="HZ587" s="84"/>
      <c r="IA587" s="84"/>
      <c r="IB587" s="84"/>
      <c r="IC587" s="84"/>
      <c r="ID587" s="84"/>
      <c r="IE587" s="84"/>
      <c r="IF587" s="84"/>
      <c r="IG587" s="84"/>
      <c r="IH587" s="84"/>
      <c r="II587" s="84"/>
      <c r="IJ587" s="84"/>
      <c r="IK587" s="84"/>
      <c r="IL587" s="84"/>
      <c r="IM587" s="84"/>
      <c r="IN587" s="84"/>
      <c r="IO587" s="84"/>
      <c r="IP587" s="84"/>
      <c r="IQ587" s="84"/>
      <c r="IR587" s="84"/>
      <c r="IS587" s="84"/>
      <c r="IT587" s="84"/>
      <c r="IU587" s="84"/>
      <c r="IV587" s="84"/>
    </row>
    <row r="588" spans="201:256" s="79" customFormat="1" ht="12.75">
      <c r="GS588" s="84"/>
      <c r="GT588" s="84"/>
      <c r="GU588" s="84"/>
      <c r="GV588" s="84"/>
      <c r="GW588" s="84"/>
      <c r="GX588" s="84"/>
      <c r="GY588" s="84"/>
      <c r="GZ588" s="84"/>
      <c r="HA588" s="84"/>
      <c r="HB588" s="84"/>
      <c r="HC588" s="84"/>
      <c r="HD588" s="84"/>
      <c r="HE588" s="84"/>
      <c r="HF588" s="84"/>
      <c r="HG588" s="84"/>
      <c r="HH588" s="84"/>
      <c r="HI588" s="84"/>
      <c r="HJ588" s="84"/>
      <c r="HK588" s="84"/>
      <c r="HL588" s="84"/>
      <c r="HM588" s="84"/>
      <c r="HN588" s="84"/>
      <c r="HO588" s="84"/>
      <c r="HP588" s="84"/>
      <c r="HQ588" s="84"/>
      <c r="HR588" s="84"/>
      <c r="HS588" s="84"/>
      <c r="HT588" s="84"/>
      <c r="HU588" s="84"/>
      <c r="HV588" s="84"/>
      <c r="HW588" s="84"/>
      <c r="HX588" s="84"/>
      <c r="HY588" s="84"/>
      <c r="HZ588" s="84"/>
      <c r="IA588" s="84"/>
      <c r="IB588" s="84"/>
      <c r="IC588" s="84"/>
      <c r="ID588" s="84"/>
      <c r="IE588" s="84"/>
      <c r="IF588" s="84"/>
      <c r="IG588" s="84"/>
      <c r="IH588" s="84"/>
      <c r="II588" s="84"/>
      <c r="IJ588" s="84"/>
      <c r="IK588" s="84"/>
      <c r="IL588" s="84"/>
      <c r="IM588" s="84"/>
      <c r="IN588" s="84"/>
      <c r="IO588" s="84"/>
      <c r="IP588" s="84"/>
      <c r="IQ588" s="84"/>
      <c r="IR588" s="84"/>
      <c r="IS588" s="84"/>
      <c r="IT588" s="84"/>
      <c r="IU588" s="84"/>
      <c r="IV588" s="84"/>
    </row>
    <row r="589" spans="201:256" s="79" customFormat="1" ht="12.75">
      <c r="GS589" s="84"/>
      <c r="GT589" s="84"/>
      <c r="GU589" s="84"/>
      <c r="GV589" s="84"/>
      <c r="GW589" s="84"/>
      <c r="GX589" s="84"/>
      <c r="GY589" s="84"/>
      <c r="GZ589" s="84"/>
      <c r="HA589" s="84"/>
      <c r="HB589" s="84"/>
      <c r="HC589" s="84"/>
      <c r="HD589" s="84"/>
      <c r="HE589" s="84"/>
      <c r="HF589" s="84"/>
      <c r="HG589" s="84"/>
      <c r="HH589" s="84"/>
      <c r="HI589" s="84"/>
      <c r="HJ589" s="84"/>
      <c r="HK589" s="84"/>
      <c r="HL589" s="84"/>
      <c r="HM589" s="84"/>
      <c r="HN589" s="84"/>
      <c r="HO589" s="84"/>
      <c r="HP589" s="84"/>
      <c r="HQ589" s="84"/>
      <c r="HR589" s="84"/>
      <c r="HS589" s="84"/>
      <c r="HT589" s="84"/>
      <c r="HU589" s="84"/>
      <c r="HV589" s="84"/>
      <c r="HW589" s="84"/>
      <c r="HX589" s="84"/>
      <c r="HY589" s="84"/>
      <c r="HZ589" s="84"/>
      <c r="IA589" s="84"/>
      <c r="IB589" s="84"/>
      <c r="IC589" s="84"/>
      <c r="ID589" s="84"/>
      <c r="IE589" s="84"/>
      <c r="IF589" s="84"/>
      <c r="IG589" s="84"/>
      <c r="IH589" s="84"/>
      <c r="II589" s="84"/>
      <c r="IJ589" s="84"/>
      <c r="IK589" s="84"/>
      <c r="IL589" s="84"/>
      <c r="IM589" s="84"/>
      <c r="IN589" s="84"/>
      <c r="IO589" s="84"/>
      <c r="IP589" s="84"/>
      <c r="IQ589" s="84"/>
      <c r="IR589" s="84"/>
      <c r="IS589" s="84"/>
      <c r="IT589" s="84"/>
      <c r="IU589" s="84"/>
      <c r="IV589" s="84"/>
    </row>
    <row r="590" spans="201:256" s="79" customFormat="1" ht="12.75">
      <c r="GS590" s="84"/>
      <c r="GT590" s="84"/>
      <c r="GU590" s="84"/>
      <c r="GV590" s="84"/>
      <c r="GW590" s="84"/>
      <c r="GX590" s="84"/>
      <c r="GY590" s="84"/>
      <c r="GZ590" s="84"/>
      <c r="HA590" s="84"/>
      <c r="HB590" s="84"/>
      <c r="HC590" s="84"/>
      <c r="HD590" s="84"/>
      <c r="HE590" s="84"/>
      <c r="HF590" s="84"/>
      <c r="HG590" s="84"/>
      <c r="HH590" s="84"/>
      <c r="HI590" s="84"/>
      <c r="HJ590" s="84"/>
      <c r="HK590" s="84"/>
      <c r="HL590" s="84"/>
      <c r="HM590" s="84"/>
      <c r="HN590" s="84"/>
      <c r="HO590" s="84"/>
      <c r="HP590" s="84"/>
      <c r="HQ590" s="84"/>
      <c r="HR590" s="84"/>
      <c r="HS590" s="84"/>
      <c r="HT590" s="84"/>
      <c r="HU590" s="84"/>
      <c r="HV590" s="84"/>
      <c r="HW590" s="84"/>
      <c r="HX590" s="84"/>
      <c r="HY590" s="84"/>
      <c r="HZ590" s="84"/>
      <c r="IA590" s="84"/>
      <c r="IB590" s="84"/>
      <c r="IC590" s="84"/>
      <c r="ID590" s="84"/>
      <c r="IE590" s="84"/>
      <c r="IF590" s="84"/>
      <c r="IG590" s="84"/>
      <c r="IH590" s="84"/>
      <c r="II590" s="84"/>
      <c r="IJ590" s="84"/>
      <c r="IK590" s="84"/>
      <c r="IL590" s="84"/>
      <c r="IM590" s="84"/>
      <c r="IN590" s="84"/>
      <c r="IO590" s="84"/>
      <c r="IP590" s="84"/>
      <c r="IQ590" s="84"/>
      <c r="IR590" s="84"/>
      <c r="IS590" s="84"/>
      <c r="IT590" s="84"/>
      <c r="IU590" s="84"/>
      <c r="IV590" s="84"/>
    </row>
    <row r="591" spans="201:256" s="79" customFormat="1" ht="12.75">
      <c r="GS591" s="84"/>
      <c r="GT591" s="84"/>
      <c r="GU591" s="84"/>
      <c r="GV591" s="84"/>
      <c r="GW591" s="84"/>
      <c r="GX591" s="84"/>
      <c r="GY591" s="84"/>
      <c r="GZ591" s="84"/>
      <c r="HA591" s="84"/>
      <c r="HB591" s="84"/>
      <c r="HC591" s="84"/>
      <c r="HD591" s="84"/>
      <c r="HE591" s="84"/>
      <c r="HF591" s="84"/>
      <c r="HG591" s="84"/>
      <c r="HH591" s="84"/>
      <c r="HI591" s="84"/>
      <c r="HJ591" s="84"/>
      <c r="HK591" s="84"/>
      <c r="HL591" s="84"/>
      <c r="HM591" s="84"/>
      <c r="HN591" s="84"/>
      <c r="HO591" s="84"/>
      <c r="HP591" s="84"/>
      <c r="HQ591" s="84"/>
      <c r="HR591" s="84"/>
      <c r="HS591" s="84"/>
      <c r="HT591" s="84"/>
      <c r="HU591" s="84"/>
      <c r="HV591" s="84"/>
      <c r="HW591" s="84"/>
      <c r="HX591" s="84"/>
      <c r="HY591" s="84"/>
      <c r="HZ591" s="84"/>
      <c r="IA591" s="84"/>
      <c r="IB591" s="84"/>
      <c r="IC591" s="84"/>
      <c r="ID591" s="84"/>
      <c r="IE591" s="84"/>
      <c r="IF591" s="84"/>
      <c r="IG591" s="84"/>
      <c r="IH591" s="84"/>
      <c r="II591" s="84"/>
      <c r="IJ591" s="84"/>
      <c r="IK591" s="84"/>
      <c r="IL591" s="84"/>
      <c r="IM591" s="84"/>
      <c r="IN591" s="84"/>
      <c r="IO591" s="84"/>
      <c r="IP591" s="84"/>
      <c r="IQ591" s="84"/>
      <c r="IR591" s="84"/>
      <c r="IS591" s="84"/>
      <c r="IT591" s="84"/>
      <c r="IU591" s="84"/>
      <c r="IV591" s="84"/>
    </row>
    <row r="592" spans="201:256" s="79" customFormat="1" ht="12.75">
      <c r="GS592" s="84"/>
      <c r="GT592" s="84"/>
      <c r="GU592" s="84"/>
      <c r="GV592" s="84"/>
      <c r="GW592" s="84"/>
      <c r="GX592" s="84"/>
      <c r="GY592" s="84"/>
      <c r="GZ592" s="84"/>
      <c r="HA592" s="84"/>
      <c r="HB592" s="84"/>
      <c r="HC592" s="84"/>
      <c r="HD592" s="84"/>
      <c r="HE592" s="84"/>
      <c r="HF592" s="84"/>
      <c r="HG592" s="84"/>
      <c r="HH592" s="84"/>
      <c r="HI592" s="84"/>
      <c r="HJ592" s="84"/>
      <c r="HK592" s="84"/>
      <c r="HL592" s="84"/>
      <c r="HM592" s="84"/>
      <c r="HN592" s="84"/>
      <c r="HO592" s="84"/>
      <c r="HP592" s="84"/>
      <c r="HQ592" s="84"/>
      <c r="HR592" s="84"/>
      <c r="HS592" s="84"/>
      <c r="HT592" s="84"/>
      <c r="HU592" s="84"/>
      <c r="HV592" s="84"/>
      <c r="HW592" s="84"/>
      <c r="HX592" s="84"/>
      <c r="HY592" s="84"/>
      <c r="HZ592" s="84"/>
      <c r="IA592" s="84"/>
      <c r="IB592" s="84"/>
      <c r="IC592" s="84"/>
      <c r="ID592" s="84"/>
      <c r="IE592" s="84"/>
      <c r="IF592" s="84"/>
      <c r="IG592" s="84"/>
      <c r="IH592" s="84"/>
      <c r="II592" s="84"/>
      <c r="IJ592" s="84"/>
      <c r="IK592" s="84"/>
      <c r="IL592" s="84"/>
      <c r="IM592" s="84"/>
      <c r="IN592" s="84"/>
      <c r="IO592" s="84"/>
      <c r="IP592" s="84"/>
      <c r="IQ592" s="84"/>
      <c r="IR592" s="84"/>
      <c r="IS592" s="84"/>
      <c r="IT592" s="84"/>
      <c r="IU592" s="84"/>
      <c r="IV592" s="84"/>
    </row>
    <row r="593" spans="201:256" s="79" customFormat="1" ht="12.75">
      <c r="GS593" s="84"/>
      <c r="GT593" s="84"/>
      <c r="GU593" s="84"/>
      <c r="GV593" s="84"/>
      <c r="GW593" s="84"/>
      <c r="GX593" s="84"/>
      <c r="GY593" s="84"/>
      <c r="GZ593" s="84"/>
      <c r="HA593" s="84"/>
      <c r="HB593" s="84"/>
      <c r="HC593" s="84"/>
      <c r="HD593" s="84"/>
      <c r="HE593" s="84"/>
      <c r="HF593" s="84"/>
      <c r="HG593" s="84"/>
      <c r="HH593" s="84"/>
      <c r="HI593" s="84"/>
      <c r="HJ593" s="84"/>
      <c r="HK593" s="84"/>
      <c r="HL593" s="84"/>
      <c r="HM593" s="84"/>
      <c r="HN593" s="84"/>
      <c r="HO593" s="84"/>
      <c r="HP593" s="84"/>
      <c r="HQ593" s="84"/>
      <c r="HR593" s="84"/>
      <c r="HS593" s="84"/>
      <c r="HT593" s="84"/>
      <c r="HU593" s="84"/>
      <c r="HV593" s="84"/>
      <c r="HW593" s="84"/>
      <c r="HX593" s="84"/>
      <c r="HY593" s="84"/>
      <c r="HZ593" s="84"/>
      <c r="IA593" s="84"/>
      <c r="IB593" s="84"/>
      <c r="IC593" s="84"/>
      <c r="ID593" s="84"/>
      <c r="IE593" s="84"/>
      <c r="IF593" s="84"/>
      <c r="IG593" s="84"/>
      <c r="IH593" s="84"/>
      <c r="II593" s="84"/>
      <c r="IJ593" s="84"/>
      <c r="IK593" s="84"/>
      <c r="IL593" s="84"/>
      <c r="IM593" s="84"/>
      <c r="IN593" s="84"/>
      <c r="IO593" s="84"/>
      <c r="IP593" s="84"/>
      <c r="IQ593" s="84"/>
      <c r="IR593" s="84"/>
      <c r="IS593" s="84"/>
      <c r="IT593" s="84"/>
      <c r="IU593" s="84"/>
      <c r="IV593" s="84"/>
    </row>
    <row r="594" spans="201:256" s="79" customFormat="1" ht="12.75">
      <c r="GS594" s="84"/>
      <c r="GT594" s="84"/>
      <c r="GU594" s="84"/>
      <c r="GV594" s="84"/>
      <c r="GW594" s="84"/>
      <c r="GX594" s="84"/>
      <c r="GY594" s="84"/>
      <c r="GZ594" s="84"/>
      <c r="HA594" s="84"/>
      <c r="HB594" s="84"/>
      <c r="HC594" s="84"/>
      <c r="HD594" s="84"/>
      <c r="HE594" s="84"/>
      <c r="HF594" s="84"/>
      <c r="HG594" s="84"/>
      <c r="HH594" s="84"/>
      <c r="HI594" s="84"/>
      <c r="HJ594" s="84"/>
      <c r="HK594" s="84"/>
      <c r="HL594" s="84"/>
      <c r="HM594" s="84"/>
      <c r="HN594" s="84"/>
      <c r="HO594" s="84"/>
      <c r="HP594" s="84"/>
      <c r="HQ594" s="84"/>
      <c r="HR594" s="84"/>
      <c r="HS594" s="84"/>
      <c r="HT594" s="84"/>
      <c r="HU594" s="84"/>
      <c r="HV594" s="84"/>
      <c r="HW594" s="84"/>
      <c r="HX594" s="84"/>
      <c r="HY594" s="84"/>
      <c r="HZ594" s="84"/>
      <c r="IA594" s="84"/>
      <c r="IB594" s="84"/>
      <c r="IC594" s="84"/>
      <c r="ID594" s="84"/>
      <c r="IE594" s="84"/>
      <c r="IF594" s="84"/>
      <c r="IG594" s="84"/>
      <c r="IH594" s="84"/>
      <c r="II594" s="84"/>
      <c r="IJ594" s="84"/>
      <c r="IK594" s="84"/>
      <c r="IL594" s="84"/>
      <c r="IM594" s="84"/>
      <c r="IN594" s="84"/>
      <c r="IO594" s="84"/>
      <c r="IP594" s="84"/>
      <c r="IQ594" s="84"/>
      <c r="IR594" s="84"/>
      <c r="IS594" s="84"/>
      <c r="IT594" s="84"/>
      <c r="IU594" s="84"/>
      <c r="IV594" s="84"/>
    </row>
    <row r="595" spans="201:256" s="79" customFormat="1" ht="12.75">
      <c r="GS595" s="84"/>
      <c r="GT595" s="84"/>
      <c r="GU595" s="84"/>
      <c r="GV595" s="84"/>
      <c r="GW595" s="84"/>
      <c r="GX595" s="84"/>
      <c r="GY595" s="84"/>
      <c r="GZ595" s="84"/>
      <c r="HA595" s="84"/>
      <c r="HB595" s="84"/>
      <c r="HC595" s="84"/>
      <c r="HD595" s="84"/>
      <c r="HE595" s="84"/>
      <c r="HF595" s="84"/>
      <c r="HG595" s="84"/>
      <c r="HH595" s="84"/>
      <c r="HI595" s="84"/>
      <c r="HJ595" s="84"/>
      <c r="HK595" s="84"/>
      <c r="HL595" s="84"/>
      <c r="HM595" s="84"/>
      <c r="HN595" s="84"/>
      <c r="HO595" s="84"/>
      <c r="HP595" s="84"/>
      <c r="HQ595" s="84"/>
      <c r="HR595" s="84"/>
      <c r="HS595" s="84"/>
      <c r="HT595" s="84"/>
      <c r="HU595" s="84"/>
      <c r="HV595" s="84"/>
      <c r="HW595" s="84"/>
      <c r="HX595" s="84"/>
      <c r="HY595" s="84"/>
      <c r="HZ595" s="84"/>
      <c r="IA595" s="84"/>
      <c r="IB595" s="84"/>
      <c r="IC595" s="84"/>
      <c r="ID595" s="84"/>
      <c r="IE595" s="84"/>
      <c r="IF595" s="84"/>
      <c r="IG595" s="84"/>
      <c r="IH595" s="84"/>
      <c r="II595" s="84"/>
      <c r="IJ595" s="84"/>
      <c r="IK595" s="84"/>
      <c r="IL595" s="84"/>
      <c r="IM595" s="84"/>
      <c r="IN595" s="84"/>
      <c r="IO595" s="84"/>
      <c r="IP595" s="84"/>
      <c r="IQ595" s="84"/>
      <c r="IR595" s="84"/>
      <c r="IS595" s="84"/>
      <c r="IT595" s="84"/>
      <c r="IU595" s="84"/>
      <c r="IV595" s="84"/>
    </row>
    <row r="596" spans="201:256" s="79" customFormat="1" ht="12.75">
      <c r="GS596" s="84"/>
      <c r="GT596" s="84"/>
      <c r="GU596" s="84"/>
      <c r="GV596" s="84"/>
      <c r="GW596" s="84"/>
      <c r="GX596" s="84"/>
      <c r="GY596" s="84"/>
      <c r="GZ596" s="84"/>
      <c r="HA596" s="84"/>
      <c r="HB596" s="84"/>
      <c r="HC596" s="84"/>
      <c r="HD596" s="84"/>
      <c r="HE596" s="84"/>
      <c r="HF596" s="84"/>
      <c r="HG596" s="84"/>
      <c r="HH596" s="84"/>
      <c r="HI596" s="84"/>
      <c r="HJ596" s="84"/>
      <c r="HK596" s="84"/>
      <c r="HL596" s="84"/>
      <c r="HM596" s="84"/>
      <c r="HN596" s="84"/>
      <c r="HO596" s="84"/>
      <c r="HP596" s="84"/>
      <c r="HQ596" s="84"/>
      <c r="HR596" s="84"/>
      <c r="HS596" s="84"/>
      <c r="HT596" s="84"/>
      <c r="HU596" s="84"/>
      <c r="HV596" s="84"/>
      <c r="HW596" s="84"/>
      <c r="HX596" s="84"/>
      <c r="HY596" s="84"/>
      <c r="HZ596" s="84"/>
      <c r="IA596" s="84"/>
      <c r="IB596" s="84"/>
      <c r="IC596" s="84"/>
      <c r="ID596" s="84"/>
      <c r="IE596" s="84"/>
      <c r="IF596" s="84"/>
      <c r="IG596" s="84"/>
      <c r="IH596" s="84"/>
      <c r="II596" s="84"/>
      <c r="IJ596" s="84"/>
      <c r="IK596" s="84"/>
      <c r="IL596" s="84"/>
      <c r="IM596" s="84"/>
      <c r="IN596" s="84"/>
      <c r="IO596" s="84"/>
      <c r="IP596" s="84"/>
      <c r="IQ596" s="84"/>
      <c r="IR596" s="84"/>
      <c r="IS596" s="84"/>
      <c r="IT596" s="84"/>
      <c r="IU596" s="84"/>
      <c r="IV596" s="84"/>
    </row>
    <row r="597" spans="201:256" s="79" customFormat="1" ht="12.75">
      <c r="GS597" s="84"/>
      <c r="GT597" s="84"/>
      <c r="GU597" s="84"/>
      <c r="GV597" s="84"/>
      <c r="GW597" s="84"/>
      <c r="GX597" s="84"/>
      <c r="GY597" s="84"/>
      <c r="GZ597" s="84"/>
      <c r="HA597" s="84"/>
      <c r="HB597" s="84"/>
      <c r="HC597" s="84"/>
      <c r="HD597" s="84"/>
      <c r="HE597" s="84"/>
      <c r="HF597" s="84"/>
      <c r="HG597" s="84"/>
      <c r="HH597" s="84"/>
      <c r="HI597" s="84"/>
      <c r="HJ597" s="84"/>
      <c r="HK597" s="84"/>
      <c r="HL597" s="84"/>
      <c r="HM597" s="84"/>
      <c r="HN597" s="84"/>
      <c r="HO597" s="84"/>
      <c r="HP597" s="84"/>
      <c r="HQ597" s="84"/>
      <c r="HR597" s="84"/>
      <c r="HS597" s="84"/>
      <c r="HT597" s="84"/>
      <c r="HU597" s="84"/>
      <c r="HV597" s="84"/>
      <c r="HW597" s="84"/>
      <c r="HX597" s="84"/>
      <c r="HY597" s="84"/>
      <c r="HZ597" s="84"/>
      <c r="IA597" s="84"/>
      <c r="IB597" s="84"/>
      <c r="IC597" s="84"/>
      <c r="ID597" s="84"/>
      <c r="IE597" s="84"/>
      <c r="IF597" s="84"/>
      <c r="IG597" s="84"/>
      <c r="IH597" s="84"/>
      <c r="II597" s="84"/>
      <c r="IJ597" s="84"/>
      <c r="IK597" s="84"/>
      <c r="IL597" s="84"/>
      <c r="IM597" s="84"/>
      <c r="IN597" s="84"/>
      <c r="IO597" s="84"/>
      <c r="IP597" s="84"/>
      <c r="IQ597" s="84"/>
      <c r="IR597" s="84"/>
      <c r="IS597" s="84"/>
      <c r="IT597" s="84"/>
      <c r="IU597" s="84"/>
      <c r="IV597" s="84"/>
    </row>
    <row r="598" spans="201:256" s="79" customFormat="1" ht="12.75">
      <c r="GS598" s="84"/>
      <c r="GT598" s="84"/>
      <c r="GU598" s="84"/>
      <c r="GV598" s="84"/>
      <c r="GW598" s="84"/>
      <c r="GX598" s="84"/>
      <c r="GY598" s="84"/>
      <c r="GZ598" s="84"/>
      <c r="HA598" s="84"/>
      <c r="HB598" s="84"/>
      <c r="HC598" s="84"/>
      <c r="HD598" s="84"/>
      <c r="HE598" s="84"/>
      <c r="HF598" s="84"/>
      <c r="HG598" s="84"/>
      <c r="HH598" s="84"/>
      <c r="HI598" s="84"/>
      <c r="HJ598" s="84"/>
      <c r="HK598" s="84"/>
      <c r="HL598" s="84"/>
      <c r="HM598" s="84"/>
      <c r="HN598" s="84"/>
      <c r="HO598" s="84"/>
      <c r="HP598" s="84"/>
      <c r="HQ598" s="84"/>
      <c r="HR598" s="84"/>
      <c r="HS598" s="84"/>
      <c r="HT598" s="84"/>
      <c r="HU598" s="84"/>
      <c r="HV598" s="84"/>
      <c r="HW598" s="84"/>
      <c r="HX598" s="84"/>
      <c r="HY598" s="84"/>
      <c r="HZ598" s="84"/>
      <c r="IA598" s="84"/>
      <c r="IB598" s="84"/>
      <c r="IC598" s="84"/>
      <c r="ID598" s="84"/>
      <c r="IE598" s="84"/>
      <c r="IF598" s="84"/>
      <c r="IG598" s="84"/>
      <c r="IH598" s="84"/>
      <c r="II598" s="84"/>
      <c r="IJ598" s="84"/>
      <c r="IK598" s="84"/>
      <c r="IL598" s="84"/>
      <c r="IM598" s="84"/>
      <c r="IN598" s="84"/>
      <c r="IO598" s="84"/>
      <c r="IP598" s="84"/>
      <c r="IQ598" s="84"/>
      <c r="IR598" s="84"/>
      <c r="IS598" s="84"/>
      <c r="IT598" s="84"/>
      <c r="IU598" s="84"/>
      <c r="IV598" s="84"/>
    </row>
    <row r="599" spans="201:256" s="79" customFormat="1" ht="12.75">
      <c r="GS599" s="84"/>
      <c r="GT599" s="84"/>
      <c r="GU599" s="84"/>
      <c r="GV599" s="84"/>
      <c r="GW599" s="84"/>
      <c r="GX599" s="84"/>
      <c r="GY599" s="84"/>
      <c r="GZ599" s="84"/>
      <c r="HA599" s="84"/>
      <c r="HB599" s="84"/>
      <c r="HC599" s="84"/>
      <c r="HD599" s="84"/>
      <c r="HE599" s="84"/>
      <c r="HF599" s="84"/>
      <c r="HG599" s="84"/>
      <c r="HH599" s="84"/>
      <c r="HI599" s="84"/>
      <c r="HJ599" s="84"/>
      <c r="HK599" s="84"/>
      <c r="HL599" s="84"/>
      <c r="HM599" s="84"/>
      <c r="HN599" s="84"/>
      <c r="HO599" s="84"/>
      <c r="HP599" s="84"/>
      <c r="HQ599" s="84"/>
      <c r="HR599" s="84"/>
      <c r="HS599" s="84"/>
      <c r="HT599" s="84"/>
      <c r="HU599" s="84"/>
      <c r="HV599" s="84"/>
      <c r="HW599" s="84"/>
      <c r="HX599" s="84"/>
      <c r="HY599" s="84"/>
      <c r="HZ599" s="84"/>
      <c r="IA599" s="84"/>
      <c r="IB599" s="84"/>
      <c r="IC599" s="84"/>
      <c r="ID599" s="84"/>
      <c r="IE599" s="84"/>
      <c r="IF599" s="84"/>
      <c r="IG599" s="84"/>
      <c r="IH599" s="84"/>
      <c r="II599" s="84"/>
      <c r="IJ599" s="84"/>
      <c r="IK599" s="84"/>
      <c r="IL599" s="84"/>
      <c r="IM599" s="84"/>
      <c r="IN599" s="84"/>
      <c r="IO599" s="84"/>
      <c r="IP599" s="84"/>
      <c r="IQ599" s="84"/>
      <c r="IR599" s="84"/>
      <c r="IS599" s="84"/>
      <c r="IT599" s="84"/>
      <c r="IU599" s="84"/>
      <c r="IV599" s="84"/>
    </row>
    <row r="600" spans="201:256" s="79" customFormat="1" ht="12.75">
      <c r="GS600" s="84"/>
      <c r="GT600" s="84"/>
      <c r="GU600" s="84"/>
      <c r="GV600" s="84"/>
      <c r="GW600" s="84"/>
      <c r="GX600" s="84"/>
      <c r="GY600" s="84"/>
      <c r="GZ600" s="84"/>
      <c r="HA600" s="84"/>
      <c r="HB600" s="84"/>
      <c r="HC600" s="84"/>
      <c r="HD600" s="84"/>
      <c r="HE600" s="84"/>
      <c r="HF600" s="84"/>
      <c r="HG600" s="84"/>
      <c r="HH600" s="84"/>
      <c r="HI600" s="84"/>
      <c r="HJ600" s="84"/>
      <c r="HK600" s="84"/>
      <c r="HL600" s="84"/>
      <c r="HM600" s="84"/>
      <c r="HN600" s="84"/>
      <c r="HO600" s="84"/>
      <c r="HP600" s="84"/>
      <c r="HQ600" s="84"/>
      <c r="HR600" s="84"/>
      <c r="HS600" s="84"/>
      <c r="HT600" s="84"/>
      <c r="HU600" s="84"/>
      <c r="HV600" s="84"/>
      <c r="HW600" s="84"/>
      <c r="HX600" s="84"/>
      <c r="HY600" s="84"/>
      <c r="HZ600" s="84"/>
      <c r="IA600" s="84"/>
      <c r="IB600" s="84"/>
      <c r="IC600" s="84"/>
      <c r="ID600" s="84"/>
      <c r="IE600" s="84"/>
      <c r="IF600" s="84"/>
      <c r="IG600" s="84"/>
      <c r="IH600" s="84"/>
      <c r="II600" s="84"/>
      <c r="IJ600" s="84"/>
      <c r="IK600" s="84"/>
      <c r="IL600" s="84"/>
      <c r="IM600" s="84"/>
      <c r="IN600" s="84"/>
      <c r="IO600" s="84"/>
      <c r="IP600" s="84"/>
      <c r="IQ600" s="84"/>
      <c r="IR600" s="84"/>
      <c r="IS600" s="84"/>
      <c r="IT600" s="84"/>
      <c r="IU600" s="84"/>
      <c r="IV600" s="84"/>
    </row>
    <row r="601" spans="201:256" s="79" customFormat="1" ht="12.75">
      <c r="GS601" s="84"/>
      <c r="GT601" s="84"/>
      <c r="GU601" s="84"/>
      <c r="GV601" s="84"/>
      <c r="GW601" s="84"/>
      <c r="GX601" s="84"/>
      <c r="GY601" s="84"/>
      <c r="GZ601" s="84"/>
      <c r="HA601" s="84"/>
      <c r="HB601" s="84"/>
      <c r="HC601" s="84"/>
      <c r="HD601" s="84"/>
      <c r="HE601" s="84"/>
      <c r="HF601" s="84"/>
      <c r="HG601" s="84"/>
      <c r="HH601" s="84"/>
      <c r="HI601" s="84"/>
      <c r="HJ601" s="84"/>
      <c r="HK601" s="84"/>
      <c r="HL601" s="84"/>
      <c r="HM601" s="84"/>
      <c r="HN601" s="84"/>
      <c r="HO601" s="84"/>
      <c r="HP601" s="84"/>
      <c r="HQ601" s="84"/>
      <c r="HR601" s="84"/>
      <c r="HS601" s="84"/>
      <c r="HT601" s="84"/>
      <c r="HU601" s="84"/>
      <c r="HV601" s="84"/>
      <c r="HW601" s="84"/>
      <c r="HX601" s="84"/>
      <c r="HY601" s="84"/>
      <c r="HZ601" s="84"/>
      <c r="IA601" s="84"/>
      <c r="IB601" s="84"/>
      <c r="IC601" s="84"/>
      <c r="ID601" s="84"/>
      <c r="IE601" s="84"/>
      <c r="IF601" s="84"/>
      <c r="IG601" s="84"/>
      <c r="IH601" s="84"/>
      <c r="II601" s="84"/>
      <c r="IJ601" s="84"/>
      <c r="IK601" s="84"/>
      <c r="IL601" s="84"/>
      <c r="IM601" s="84"/>
      <c r="IN601" s="84"/>
      <c r="IO601" s="84"/>
      <c r="IP601" s="84"/>
      <c r="IQ601" s="84"/>
      <c r="IR601" s="84"/>
      <c r="IS601" s="84"/>
      <c r="IT601" s="84"/>
      <c r="IU601" s="84"/>
      <c r="IV601" s="84"/>
    </row>
    <row r="602" spans="201:256" s="79" customFormat="1" ht="12.75">
      <c r="GS602" s="84"/>
      <c r="GT602" s="84"/>
      <c r="GU602" s="84"/>
      <c r="GV602" s="84"/>
      <c r="GW602" s="84"/>
      <c r="GX602" s="84"/>
      <c r="GY602" s="84"/>
      <c r="GZ602" s="84"/>
      <c r="HA602" s="84"/>
      <c r="HB602" s="84"/>
      <c r="HC602" s="84"/>
      <c r="HD602" s="84"/>
      <c r="HE602" s="84"/>
      <c r="HF602" s="84"/>
      <c r="HG602" s="84"/>
      <c r="HH602" s="84"/>
      <c r="HI602" s="84"/>
      <c r="HJ602" s="84"/>
      <c r="HK602" s="84"/>
      <c r="HL602" s="84"/>
      <c r="HM602" s="84"/>
      <c r="HN602" s="84"/>
      <c r="HO602" s="84"/>
      <c r="HP602" s="84"/>
      <c r="HQ602" s="84"/>
      <c r="HR602" s="84"/>
      <c r="HS602" s="84"/>
      <c r="HT602" s="84"/>
      <c r="HU602" s="84"/>
      <c r="HV602" s="84"/>
      <c r="HW602" s="84"/>
      <c r="HX602" s="84"/>
      <c r="HY602" s="84"/>
      <c r="HZ602" s="84"/>
      <c r="IA602" s="84"/>
      <c r="IB602" s="84"/>
      <c r="IC602" s="84"/>
      <c r="ID602" s="84"/>
      <c r="IE602" s="84"/>
      <c r="IF602" s="84"/>
      <c r="IG602" s="84"/>
      <c r="IH602" s="84"/>
      <c r="II602" s="84"/>
      <c r="IJ602" s="84"/>
      <c r="IK602" s="84"/>
      <c r="IL602" s="84"/>
      <c r="IM602" s="84"/>
      <c r="IN602" s="84"/>
      <c r="IO602" s="84"/>
      <c r="IP602" s="84"/>
      <c r="IQ602" s="84"/>
      <c r="IR602" s="84"/>
      <c r="IS602" s="84"/>
      <c r="IT602" s="84"/>
      <c r="IU602" s="84"/>
      <c r="IV602" s="84"/>
    </row>
    <row r="603" spans="201:256" s="79" customFormat="1" ht="12.75">
      <c r="GS603" s="84"/>
      <c r="GT603" s="84"/>
      <c r="GU603" s="84"/>
      <c r="GV603" s="84"/>
      <c r="GW603" s="84"/>
      <c r="GX603" s="84"/>
      <c r="GY603" s="84"/>
      <c r="GZ603" s="84"/>
      <c r="HA603" s="84"/>
      <c r="HB603" s="84"/>
      <c r="HC603" s="84"/>
      <c r="HD603" s="84"/>
      <c r="HE603" s="84"/>
      <c r="HF603" s="84"/>
      <c r="HG603" s="84"/>
      <c r="HH603" s="84"/>
      <c r="HI603" s="84"/>
      <c r="HJ603" s="84"/>
      <c r="HK603" s="84"/>
      <c r="HL603" s="84"/>
      <c r="HM603" s="84"/>
      <c r="HN603" s="84"/>
      <c r="HO603" s="84"/>
      <c r="HP603" s="84"/>
      <c r="HQ603" s="84"/>
      <c r="HR603" s="84"/>
      <c r="HS603" s="84"/>
      <c r="HT603" s="84"/>
      <c r="HU603" s="84"/>
      <c r="HV603" s="84"/>
      <c r="HW603" s="84"/>
      <c r="HX603" s="84"/>
      <c r="HY603" s="84"/>
      <c r="HZ603" s="84"/>
      <c r="IA603" s="84"/>
      <c r="IB603" s="84"/>
      <c r="IC603" s="84"/>
      <c r="ID603" s="84"/>
      <c r="IE603" s="84"/>
      <c r="IF603" s="84"/>
      <c r="IG603" s="84"/>
      <c r="IH603" s="84"/>
      <c r="II603" s="84"/>
      <c r="IJ603" s="84"/>
      <c r="IK603" s="84"/>
      <c r="IL603" s="84"/>
      <c r="IM603" s="84"/>
      <c r="IN603" s="84"/>
      <c r="IO603" s="84"/>
      <c r="IP603" s="84"/>
      <c r="IQ603" s="84"/>
      <c r="IR603" s="84"/>
      <c r="IS603" s="84"/>
      <c r="IT603" s="84"/>
      <c r="IU603" s="84"/>
      <c r="IV603" s="84"/>
    </row>
    <row r="604" spans="201:256" s="79" customFormat="1" ht="12.75">
      <c r="GS604" s="84"/>
      <c r="GT604" s="84"/>
      <c r="GU604" s="84"/>
      <c r="GV604" s="84"/>
      <c r="GW604" s="84"/>
      <c r="GX604" s="84"/>
      <c r="GY604" s="84"/>
      <c r="GZ604" s="84"/>
      <c r="HA604" s="84"/>
      <c r="HB604" s="84"/>
      <c r="HC604" s="84"/>
      <c r="HD604" s="84"/>
      <c r="HE604" s="84"/>
      <c r="HF604" s="84"/>
      <c r="HG604" s="84"/>
      <c r="HH604" s="84"/>
      <c r="HI604" s="84"/>
      <c r="HJ604" s="84"/>
      <c r="HK604" s="84"/>
      <c r="HL604" s="84"/>
      <c r="HM604" s="84"/>
      <c r="HN604" s="84"/>
      <c r="HO604" s="84"/>
      <c r="HP604" s="84"/>
      <c r="HQ604" s="84"/>
      <c r="HR604" s="84"/>
      <c r="HS604" s="84"/>
      <c r="HT604" s="84"/>
      <c r="HU604" s="84"/>
      <c r="HV604" s="84"/>
      <c r="HW604" s="84"/>
      <c r="HX604" s="84"/>
      <c r="HY604" s="84"/>
      <c r="HZ604" s="84"/>
      <c r="IA604" s="84"/>
      <c r="IB604" s="84"/>
      <c r="IC604" s="84"/>
      <c r="ID604" s="84"/>
      <c r="IE604" s="84"/>
      <c r="IF604" s="84"/>
      <c r="IG604" s="84"/>
      <c r="IH604" s="84"/>
      <c r="II604" s="84"/>
      <c r="IJ604" s="84"/>
      <c r="IK604" s="84"/>
      <c r="IL604" s="84"/>
      <c r="IM604" s="84"/>
      <c r="IN604" s="84"/>
      <c r="IO604" s="84"/>
      <c r="IP604" s="84"/>
      <c r="IQ604" s="84"/>
      <c r="IR604" s="84"/>
      <c r="IS604" s="84"/>
      <c r="IT604" s="84"/>
      <c r="IU604" s="84"/>
      <c r="IV604" s="84"/>
    </row>
    <row r="605" spans="201:256" s="79" customFormat="1" ht="12.75">
      <c r="GS605" s="84"/>
      <c r="GT605" s="84"/>
      <c r="GU605" s="84"/>
      <c r="GV605" s="84"/>
      <c r="GW605" s="84"/>
      <c r="GX605" s="84"/>
      <c r="GY605" s="84"/>
      <c r="GZ605" s="84"/>
      <c r="HA605" s="84"/>
      <c r="HB605" s="84"/>
      <c r="HC605" s="84"/>
      <c r="HD605" s="84"/>
      <c r="HE605" s="84"/>
      <c r="HF605" s="84"/>
      <c r="HG605" s="84"/>
      <c r="HH605" s="84"/>
      <c r="HI605" s="84"/>
      <c r="HJ605" s="84"/>
      <c r="HK605" s="84"/>
      <c r="HL605" s="84"/>
      <c r="HM605" s="84"/>
      <c r="HN605" s="84"/>
      <c r="HO605" s="84"/>
      <c r="HP605" s="84"/>
      <c r="HQ605" s="84"/>
      <c r="HR605" s="84"/>
      <c r="HS605" s="84"/>
      <c r="HT605" s="84"/>
      <c r="HU605" s="84"/>
      <c r="HV605" s="84"/>
      <c r="HW605" s="84"/>
      <c r="HX605" s="84"/>
      <c r="HY605" s="84"/>
      <c r="HZ605" s="84"/>
      <c r="IA605" s="84"/>
      <c r="IB605" s="84"/>
      <c r="IC605" s="84"/>
      <c r="ID605" s="84"/>
      <c r="IE605" s="84"/>
      <c r="IF605" s="84"/>
      <c r="IG605" s="84"/>
      <c r="IH605" s="84"/>
      <c r="II605" s="84"/>
      <c r="IJ605" s="84"/>
      <c r="IK605" s="84"/>
      <c r="IL605" s="84"/>
      <c r="IM605" s="84"/>
      <c r="IN605" s="84"/>
      <c r="IO605" s="84"/>
      <c r="IP605" s="84"/>
      <c r="IQ605" s="84"/>
      <c r="IR605" s="84"/>
      <c r="IS605" s="84"/>
      <c r="IT605" s="84"/>
      <c r="IU605" s="84"/>
      <c r="IV605" s="84"/>
    </row>
    <row r="606" spans="201:256" s="79" customFormat="1" ht="12.75">
      <c r="GS606" s="84"/>
      <c r="GT606" s="84"/>
      <c r="GU606" s="84"/>
      <c r="GV606" s="84"/>
      <c r="GW606" s="84"/>
      <c r="GX606" s="84"/>
      <c r="GY606" s="84"/>
      <c r="GZ606" s="84"/>
      <c r="HA606" s="84"/>
      <c r="HB606" s="84"/>
      <c r="HC606" s="84"/>
      <c r="HD606" s="84"/>
      <c r="HE606" s="84"/>
      <c r="HF606" s="84"/>
      <c r="HG606" s="84"/>
      <c r="HH606" s="84"/>
      <c r="HI606" s="84"/>
      <c r="HJ606" s="84"/>
      <c r="HK606" s="84"/>
      <c r="HL606" s="84"/>
      <c r="HM606" s="84"/>
      <c r="HN606" s="84"/>
      <c r="HO606" s="84"/>
      <c r="HP606" s="84"/>
      <c r="HQ606" s="84"/>
      <c r="HR606" s="84"/>
      <c r="HS606" s="84"/>
      <c r="HT606" s="84"/>
      <c r="HU606" s="84"/>
      <c r="HV606" s="84"/>
      <c r="HW606" s="84"/>
      <c r="HX606" s="84"/>
      <c r="HY606" s="84"/>
      <c r="HZ606" s="84"/>
      <c r="IA606" s="84"/>
      <c r="IB606" s="84"/>
      <c r="IC606" s="84"/>
      <c r="ID606" s="84"/>
      <c r="IE606" s="84"/>
      <c r="IF606" s="84"/>
      <c r="IG606" s="84"/>
      <c r="IH606" s="84"/>
      <c r="II606" s="84"/>
      <c r="IJ606" s="84"/>
      <c r="IK606" s="84"/>
      <c r="IL606" s="84"/>
      <c r="IM606" s="84"/>
      <c r="IN606" s="84"/>
      <c r="IO606" s="84"/>
      <c r="IP606" s="84"/>
      <c r="IQ606" s="84"/>
      <c r="IR606" s="84"/>
      <c r="IS606" s="84"/>
      <c r="IT606" s="84"/>
      <c r="IU606" s="84"/>
      <c r="IV606" s="84"/>
    </row>
    <row r="607" spans="201:256" s="79" customFormat="1" ht="12.75">
      <c r="GS607" s="84"/>
      <c r="GT607" s="84"/>
      <c r="GU607" s="84"/>
      <c r="GV607" s="84"/>
      <c r="GW607" s="84"/>
      <c r="GX607" s="84"/>
      <c r="GY607" s="84"/>
      <c r="GZ607" s="84"/>
      <c r="HA607" s="84"/>
      <c r="HB607" s="84"/>
      <c r="HC607" s="84"/>
      <c r="HD607" s="84"/>
      <c r="HE607" s="84"/>
      <c r="HF607" s="84"/>
      <c r="HG607" s="84"/>
      <c r="HH607" s="84"/>
      <c r="HI607" s="84"/>
      <c r="HJ607" s="84"/>
      <c r="HK607" s="84"/>
      <c r="HL607" s="84"/>
      <c r="HM607" s="84"/>
      <c r="HN607" s="84"/>
      <c r="HO607" s="84"/>
      <c r="HP607" s="84"/>
      <c r="HQ607" s="84"/>
      <c r="HR607" s="84"/>
      <c r="HS607" s="84"/>
      <c r="HT607" s="84"/>
      <c r="HU607" s="84"/>
      <c r="HV607" s="84"/>
      <c r="HW607" s="84"/>
      <c r="HX607" s="84"/>
      <c r="HY607" s="84"/>
      <c r="HZ607" s="84"/>
      <c r="IA607" s="84"/>
      <c r="IB607" s="84"/>
      <c r="IC607" s="84"/>
      <c r="ID607" s="84"/>
      <c r="IE607" s="84"/>
      <c r="IF607" s="84"/>
      <c r="IG607" s="84"/>
      <c r="IH607" s="84"/>
      <c r="II607" s="84"/>
      <c r="IJ607" s="84"/>
      <c r="IK607" s="84"/>
      <c r="IL607" s="84"/>
      <c r="IM607" s="84"/>
      <c r="IN607" s="84"/>
      <c r="IO607" s="84"/>
      <c r="IP607" s="84"/>
      <c r="IQ607" s="84"/>
      <c r="IR607" s="84"/>
      <c r="IS607" s="84"/>
      <c r="IT607" s="84"/>
      <c r="IU607" s="84"/>
      <c r="IV607" s="84"/>
    </row>
    <row r="608" spans="201:256" s="79" customFormat="1" ht="12.75">
      <c r="GS608" s="84"/>
      <c r="GT608" s="84"/>
      <c r="GU608" s="84"/>
      <c r="GV608" s="84"/>
      <c r="GW608" s="84"/>
      <c r="GX608" s="84"/>
      <c r="GY608" s="84"/>
      <c r="GZ608" s="84"/>
      <c r="HA608" s="84"/>
      <c r="HB608" s="84"/>
      <c r="HC608" s="84"/>
      <c r="HD608" s="84"/>
      <c r="HE608" s="84"/>
      <c r="HF608" s="84"/>
      <c r="HG608" s="84"/>
      <c r="HH608" s="84"/>
      <c r="HI608" s="84"/>
      <c r="HJ608" s="84"/>
      <c r="HK608" s="84"/>
      <c r="HL608" s="84"/>
      <c r="HM608" s="84"/>
      <c r="HN608" s="84"/>
      <c r="HO608" s="84"/>
      <c r="HP608" s="84"/>
      <c r="HQ608" s="84"/>
      <c r="HR608" s="84"/>
      <c r="HS608" s="84"/>
      <c r="HT608" s="84"/>
      <c r="HU608" s="84"/>
      <c r="HV608" s="84"/>
      <c r="HW608" s="84"/>
      <c r="HX608" s="84"/>
      <c r="HY608" s="84"/>
      <c r="HZ608" s="84"/>
      <c r="IA608" s="84"/>
      <c r="IB608" s="84"/>
      <c r="IC608" s="84"/>
      <c r="ID608" s="84"/>
      <c r="IE608" s="84"/>
      <c r="IF608" s="84"/>
      <c r="IG608" s="84"/>
      <c r="IH608" s="84"/>
      <c r="II608" s="84"/>
      <c r="IJ608" s="84"/>
      <c r="IK608" s="84"/>
      <c r="IL608" s="84"/>
      <c r="IM608" s="84"/>
      <c r="IN608" s="84"/>
      <c r="IO608" s="84"/>
      <c r="IP608" s="84"/>
      <c r="IQ608" s="84"/>
      <c r="IR608" s="84"/>
      <c r="IS608" s="84"/>
      <c r="IT608" s="84"/>
      <c r="IU608" s="84"/>
      <c r="IV608" s="84"/>
    </row>
    <row r="609" spans="201:256" s="79" customFormat="1" ht="12.75">
      <c r="GS609" s="84"/>
      <c r="GT609" s="84"/>
      <c r="GU609" s="84"/>
      <c r="GV609" s="84"/>
      <c r="GW609" s="84"/>
      <c r="GX609" s="84"/>
      <c r="GY609" s="84"/>
      <c r="GZ609" s="84"/>
      <c r="HA609" s="84"/>
      <c r="HB609" s="84"/>
      <c r="HC609" s="84"/>
      <c r="HD609" s="84"/>
      <c r="HE609" s="84"/>
      <c r="HF609" s="84"/>
      <c r="HG609" s="84"/>
      <c r="HH609" s="84"/>
      <c r="HI609" s="84"/>
      <c r="HJ609" s="84"/>
      <c r="HK609" s="84"/>
      <c r="HL609" s="84"/>
      <c r="HM609" s="84"/>
      <c r="HN609" s="84"/>
      <c r="HO609" s="84"/>
      <c r="HP609" s="84"/>
      <c r="HQ609" s="84"/>
      <c r="HR609" s="84"/>
      <c r="HS609" s="84"/>
      <c r="HT609" s="84"/>
      <c r="HU609" s="84"/>
      <c r="HV609" s="84"/>
      <c r="HW609" s="84"/>
      <c r="HX609" s="84"/>
      <c r="HY609" s="84"/>
      <c r="HZ609" s="84"/>
      <c r="IA609" s="84"/>
      <c r="IB609" s="84"/>
      <c r="IC609" s="84"/>
      <c r="ID609" s="84"/>
      <c r="IE609" s="84"/>
      <c r="IF609" s="84"/>
      <c r="IG609" s="84"/>
      <c r="IH609" s="84"/>
      <c r="II609" s="84"/>
      <c r="IJ609" s="84"/>
      <c r="IK609" s="84"/>
      <c r="IL609" s="84"/>
      <c r="IM609" s="84"/>
      <c r="IN609" s="84"/>
      <c r="IO609" s="84"/>
      <c r="IP609" s="84"/>
      <c r="IQ609" s="84"/>
      <c r="IR609" s="84"/>
      <c r="IS609" s="84"/>
      <c r="IT609" s="84"/>
      <c r="IU609" s="84"/>
      <c r="IV609" s="84"/>
    </row>
    <row r="610" spans="201:256" s="79" customFormat="1" ht="12.75">
      <c r="GS610" s="84"/>
      <c r="GT610" s="84"/>
      <c r="GU610" s="84"/>
      <c r="GV610" s="84"/>
      <c r="GW610" s="84"/>
      <c r="GX610" s="84"/>
      <c r="GY610" s="84"/>
      <c r="GZ610" s="84"/>
      <c r="HA610" s="84"/>
      <c r="HB610" s="84"/>
      <c r="HC610" s="84"/>
      <c r="HD610" s="84"/>
      <c r="HE610" s="84"/>
      <c r="HF610" s="84"/>
      <c r="HG610" s="84"/>
      <c r="HH610" s="84"/>
      <c r="HI610" s="84"/>
      <c r="HJ610" s="84"/>
      <c r="HK610" s="84"/>
      <c r="HL610" s="84"/>
      <c r="HM610" s="84"/>
      <c r="HN610" s="84"/>
      <c r="HO610" s="84"/>
      <c r="HP610" s="84"/>
      <c r="HQ610" s="84"/>
      <c r="HR610" s="84"/>
      <c r="HS610" s="84"/>
      <c r="HT610" s="84"/>
      <c r="HU610" s="84"/>
      <c r="HV610" s="84"/>
      <c r="HW610" s="84"/>
      <c r="HX610" s="84"/>
      <c r="HY610" s="84"/>
      <c r="HZ610" s="84"/>
      <c r="IA610" s="84"/>
      <c r="IB610" s="84"/>
      <c r="IC610" s="84"/>
      <c r="ID610" s="84"/>
      <c r="IE610" s="84"/>
      <c r="IF610" s="84"/>
      <c r="IG610" s="84"/>
      <c r="IH610" s="84"/>
      <c r="II610" s="84"/>
      <c r="IJ610" s="84"/>
      <c r="IK610" s="84"/>
      <c r="IL610" s="84"/>
      <c r="IM610" s="84"/>
      <c r="IN610" s="84"/>
      <c r="IO610" s="84"/>
      <c r="IP610" s="84"/>
      <c r="IQ610" s="84"/>
      <c r="IR610" s="84"/>
      <c r="IS610" s="84"/>
      <c r="IT610" s="84"/>
      <c r="IU610" s="84"/>
      <c r="IV610" s="84"/>
    </row>
    <row r="611" spans="201:256" s="79" customFormat="1" ht="12.75">
      <c r="GS611" s="84"/>
      <c r="GT611" s="84"/>
      <c r="GU611" s="84"/>
      <c r="GV611" s="84"/>
      <c r="GW611" s="84"/>
      <c r="GX611" s="84"/>
      <c r="GY611" s="84"/>
      <c r="GZ611" s="84"/>
      <c r="HA611" s="84"/>
      <c r="HB611" s="84"/>
      <c r="HC611" s="84"/>
      <c r="HD611" s="84"/>
      <c r="HE611" s="84"/>
      <c r="HF611" s="84"/>
      <c r="HG611" s="84"/>
      <c r="HH611" s="84"/>
      <c r="HI611" s="84"/>
      <c r="HJ611" s="84"/>
      <c r="HK611" s="84"/>
      <c r="HL611" s="84"/>
      <c r="HM611" s="84"/>
      <c r="HN611" s="84"/>
      <c r="HO611" s="84"/>
      <c r="HP611" s="84"/>
      <c r="HQ611" s="84"/>
      <c r="HR611" s="84"/>
      <c r="HS611" s="84"/>
      <c r="HT611" s="84"/>
      <c r="HU611" s="84"/>
      <c r="HV611" s="84"/>
      <c r="HW611" s="84"/>
      <c r="HX611" s="84"/>
      <c r="HY611" s="84"/>
      <c r="HZ611" s="84"/>
      <c r="IA611" s="84"/>
      <c r="IB611" s="84"/>
      <c r="IC611" s="84"/>
      <c r="ID611" s="84"/>
      <c r="IE611" s="84"/>
      <c r="IF611" s="84"/>
      <c r="IG611" s="84"/>
      <c r="IH611" s="84"/>
      <c r="II611" s="84"/>
      <c r="IJ611" s="84"/>
      <c r="IK611" s="84"/>
      <c r="IL611" s="84"/>
      <c r="IM611" s="84"/>
      <c r="IN611" s="84"/>
      <c r="IO611" s="84"/>
      <c r="IP611" s="84"/>
      <c r="IQ611" s="84"/>
      <c r="IR611" s="84"/>
      <c r="IS611" s="84"/>
      <c r="IT611" s="84"/>
      <c r="IU611" s="84"/>
      <c r="IV611" s="84"/>
    </row>
    <row r="612" spans="201:256" s="79" customFormat="1" ht="12.75">
      <c r="GS612" s="84"/>
      <c r="GT612" s="84"/>
      <c r="GU612" s="84"/>
      <c r="GV612" s="84"/>
      <c r="GW612" s="84"/>
      <c r="GX612" s="84"/>
      <c r="GY612" s="84"/>
      <c r="GZ612" s="84"/>
      <c r="HA612" s="84"/>
      <c r="HB612" s="84"/>
      <c r="HC612" s="84"/>
      <c r="HD612" s="84"/>
      <c r="HE612" s="84"/>
      <c r="HF612" s="84"/>
      <c r="HG612" s="84"/>
      <c r="HH612" s="84"/>
      <c r="HI612" s="84"/>
      <c r="HJ612" s="84"/>
      <c r="HK612" s="84"/>
      <c r="HL612" s="84"/>
      <c r="HM612" s="84"/>
      <c r="HN612" s="84"/>
      <c r="HO612" s="84"/>
      <c r="HP612" s="84"/>
      <c r="HQ612" s="84"/>
      <c r="HR612" s="84"/>
      <c r="HS612" s="84"/>
      <c r="HT612" s="84"/>
      <c r="HU612" s="84"/>
      <c r="HV612" s="84"/>
      <c r="HW612" s="84"/>
      <c r="HX612" s="84"/>
      <c r="HY612" s="84"/>
      <c r="HZ612" s="84"/>
      <c r="IA612" s="84"/>
      <c r="IB612" s="84"/>
      <c r="IC612" s="84"/>
      <c r="ID612" s="84"/>
      <c r="IE612" s="84"/>
      <c r="IF612" s="84"/>
      <c r="IG612" s="84"/>
      <c r="IH612" s="84"/>
      <c r="II612" s="84"/>
      <c r="IJ612" s="84"/>
      <c r="IK612" s="84"/>
      <c r="IL612" s="84"/>
      <c r="IM612" s="84"/>
      <c r="IN612" s="84"/>
      <c r="IO612" s="84"/>
      <c r="IP612" s="84"/>
      <c r="IQ612" s="84"/>
      <c r="IR612" s="84"/>
      <c r="IS612" s="84"/>
      <c r="IT612" s="84"/>
      <c r="IU612" s="84"/>
      <c r="IV612" s="84"/>
    </row>
    <row r="613" spans="201:256" s="79" customFormat="1" ht="12.75">
      <c r="GS613" s="84"/>
      <c r="GT613" s="84"/>
      <c r="GU613" s="84"/>
      <c r="GV613" s="84"/>
      <c r="GW613" s="84"/>
      <c r="GX613" s="84"/>
      <c r="GY613" s="84"/>
      <c r="GZ613" s="84"/>
      <c r="HA613" s="84"/>
      <c r="HB613" s="84"/>
      <c r="HC613" s="84"/>
      <c r="HD613" s="84"/>
      <c r="HE613" s="84"/>
      <c r="HF613" s="84"/>
      <c r="HG613" s="84"/>
      <c r="HH613" s="84"/>
      <c r="HI613" s="84"/>
      <c r="HJ613" s="84"/>
      <c r="HK613" s="84"/>
      <c r="HL613" s="84"/>
      <c r="HM613" s="84"/>
      <c r="HN613" s="84"/>
      <c r="HO613" s="84"/>
      <c r="HP613" s="84"/>
      <c r="HQ613" s="84"/>
      <c r="HR613" s="84"/>
      <c r="HS613" s="84"/>
      <c r="HT613" s="84"/>
      <c r="HU613" s="84"/>
      <c r="HV613" s="84"/>
      <c r="HW613" s="84"/>
      <c r="HX613" s="84"/>
      <c r="HY613" s="84"/>
      <c r="HZ613" s="84"/>
      <c r="IA613" s="84"/>
      <c r="IB613" s="84"/>
      <c r="IC613" s="84"/>
      <c r="ID613" s="84"/>
      <c r="IE613" s="84"/>
      <c r="IF613" s="84"/>
      <c r="IG613" s="84"/>
      <c r="IH613" s="84"/>
      <c r="II613" s="84"/>
      <c r="IJ613" s="84"/>
      <c r="IK613" s="84"/>
      <c r="IL613" s="84"/>
      <c r="IM613" s="84"/>
      <c r="IN613" s="84"/>
      <c r="IO613" s="84"/>
      <c r="IP613" s="84"/>
      <c r="IQ613" s="84"/>
      <c r="IR613" s="84"/>
      <c r="IS613" s="84"/>
      <c r="IT613" s="84"/>
      <c r="IU613" s="84"/>
      <c r="IV613" s="84"/>
    </row>
    <row r="614" spans="201:256" s="79" customFormat="1" ht="12.75">
      <c r="GS614" s="84"/>
      <c r="GT614" s="84"/>
      <c r="GU614" s="84"/>
      <c r="GV614" s="84"/>
      <c r="GW614" s="84"/>
      <c r="GX614" s="84"/>
      <c r="GY614" s="84"/>
      <c r="GZ614" s="84"/>
      <c r="HA614" s="84"/>
      <c r="HB614" s="84"/>
      <c r="HC614" s="84"/>
      <c r="HD614" s="84"/>
      <c r="HE614" s="84"/>
      <c r="HF614" s="84"/>
      <c r="HG614" s="84"/>
      <c r="HH614" s="84"/>
      <c r="HI614" s="84"/>
      <c r="HJ614" s="84"/>
      <c r="HK614" s="84"/>
      <c r="HL614" s="84"/>
      <c r="HM614" s="84"/>
      <c r="HN614" s="84"/>
      <c r="HO614" s="84"/>
      <c r="HP614" s="84"/>
      <c r="HQ614" s="84"/>
      <c r="HR614" s="84"/>
      <c r="HS614" s="84"/>
      <c r="HT614" s="84"/>
      <c r="HU614" s="84"/>
      <c r="HV614" s="84"/>
      <c r="HW614" s="84"/>
      <c r="HX614" s="84"/>
      <c r="HY614" s="84"/>
      <c r="HZ614" s="84"/>
      <c r="IA614" s="84"/>
      <c r="IB614" s="84"/>
      <c r="IC614" s="84"/>
      <c r="ID614" s="84"/>
      <c r="IE614" s="84"/>
      <c r="IF614" s="84"/>
      <c r="IG614" s="84"/>
      <c r="IH614" s="84"/>
      <c r="II614" s="84"/>
      <c r="IJ614" s="84"/>
      <c r="IK614" s="84"/>
      <c r="IL614" s="84"/>
      <c r="IM614" s="84"/>
      <c r="IN614" s="84"/>
      <c r="IO614" s="84"/>
      <c r="IP614" s="84"/>
      <c r="IQ614" s="84"/>
      <c r="IR614" s="84"/>
      <c r="IS614" s="84"/>
      <c r="IT614" s="84"/>
      <c r="IU614" s="84"/>
      <c r="IV614" s="84"/>
    </row>
    <row r="615" spans="201:256" s="79" customFormat="1" ht="12.75">
      <c r="GS615" s="84"/>
      <c r="GT615" s="84"/>
      <c r="GU615" s="84"/>
      <c r="GV615" s="84"/>
      <c r="GW615" s="84"/>
      <c r="GX615" s="84"/>
      <c r="GY615" s="84"/>
      <c r="GZ615" s="84"/>
      <c r="HA615" s="84"/>
      <c r="HB615" s="84"/>
      <c r="HC615" s="84"/>
      <c r="HD615" s="84"/>
      <c r="HE615" s="84"/>
      <c r="HF615" s="84"/>
      <c r="HG615" s="84"/>
      <c r="HH615" s="84"/>
      <c r="HI615" s="84"/>
      <c r="HJ615" s="84"/>
      <c r="HK615" s="84"/>
      <c r="HL615" s="84"/>
      <c r="HM615" s="84"/>
      <c r="HN615" s="84"/>
      <c r="HO615" s="84"/>
      <c r="HP615" s="84"/>
      <c r="HQ615" s="84"/>
      <c r="HR615" s="84"/>
      <c r="HS615" s="84"/>
      <c r="HT615" s="84"/>
      <c r="HU615" s="84"/>
      <c r="HV615" s="84"/>
      <c r="HW615" s="84"/>
      <c r="HX615" s="84"/>
      <c r="HY615" s="84"/>
      <c r="HZ615" s="84"/>
      <c r="IA615" s="84"/>
      <c r="IB615" s="84"/>
      <c r="IC615" s="84"/>
      <c r="ID615" s="84"/>
      <c r="IE615" s="84"/>
      <c r="IF615" s="84"/>
      <c r="IG615" s="84"/>
      <c r="IH615" s="84"/>
      <c r="II615" s="84"/>
      <c r="IJ615" s="84"/>
      <c r="IK615" s="84"/>
      <c r="IL615" s="84"/>
      <c r="IM615" s="84"/>
      <c r="IN615" s="84"/>
      <c r="IO615" s="84"/>
      <c r="IP615" s="84"/>
      <c r="IQ615" s="84"/>
      <c r="IR615" s="84"/>
      <c r="IS615" s="84"/>
      <c r="IT615" s="84"/>
      <c r="IU615" s="84"/>
      <c r="IV615" s="84"/>
    </row>
    <row r="616" spans="201:256" s="79" customFormat="1" ht="12.75">
      <c r="GS616" s="84"/>
      <c r="GT616" s="84"/>
      <c r="GU616" s="84"/>
      <c r="GV616" s="84"/>
      <c r="GW616" s="84"/>
      <c r="GX616" s="84"/>
      <c r="GY616" s="84"/>
      <c r="GZ616" s="84"/>
      <c r="HA616" s="84"/>
      <c r="HB616" s="84"/>
      <c r="HC616" s="84"/>
      <c r="HD616" s="84"/>
      <c r="HE616" s="84"/>
      <c r="HF616" s="84"/>
      <c r="HG616" s="84"/>
      <c r="HH616" s="84"/>
      <c r="HI616" s="84"/>
      <c r="HJ616" s="84"/>
      <c r="HK616" s="84"/>
      <c r="HL616" s="84"/>
      <c r="HM616" s="84"/>
      <c r="HN616" s="84"/>
      <c r="HO616" s="84"/>
      <c r="HP616" s="84"/>
      <c r="HQ616" s="84"/>
      <c r="HR616" s="84"/>
      <c r="HS616" s="84"/>
      <c r="HT616" s="84"/>
      <c r="HU616" s="84"/>
      <c r="HV616" s="84"/>
      <c r="HW616" s="84"/>
      <c r="HX616" s="84"/>
      <c r="HY616" s="84"/>
      <c r="HZ616" s="84"/>
      <c r="IA616" s="84"/>
      <c r="IB616" s="84"/>
      <c r="IC616" s="84"/>
      <c r="ID616" s="84"/>
      <c r="IE616" s="84"/>
      <c r="IF616" s="84"/>
      <c r="IG616" s="84"/>
      <c r="IH616" s="84"/>
      <c r="II616" s="84"/>
      <c r="IJ616" s="84"/>
      <c r="IK616" s="84"/>
      <c r="IL616" s="84"/>
      <c r="IM616" s="84"/>
      <c r="IN616" s="84"/>
      <c r="IO616" s="84"/>
      <c r="IP616" s="84"/>
      <c r="IQ616" s="84"/>
      <c r="IR616" s="84"/>
      <c r="IS616" s="84"/>
      <c r="IT616" s="84"/>
      <c r="IU616" s="84"/>
      <c r="IV616" s="84"/>
    </row>
    <row r="617" spans="201:256" s="79" customFormat="1" ht="12.75">
      <c r="GS617" s="84"/>
      <c r="GT617" s="84"/>
      <c r="GU617" s="84"/>
      <c r="GV617" s="84"/>
      <c r="GW617" s="84"/>
      <c r="GX617" s="84"/>
      <c r="GY617" s="84"/>
      <c r="GZ617" s="84"/>
      <c r="HA617" s="84"/>
      <c r="HB617" s="84"/>
      <c r="HC617" s="84"/>
      <c r="HD617" s="84"/>
      <c r="HE617" s="84"/>
      <c r="HF617" s="84"/>
      <c r="HG617" s="84"/>
      <c r="HH617" s="84"/>
      <c r="HI617" s="84"/>
      <c r="HJ617" s="84"/>
      <c r="HK617" s="84"/>
      <c r="HL617" s="84"/>
      <c r="HM617" s="84"/>
      <c r="HN617" s="84"/>
      <c r="HO617" s="84"/>
      <c r="HP617" s="84"/>
      <c r="HQ617" s="84"/>
      <c r="HR617" s="84"/>
      <c r="HS617" s="84"/>
      <c r="HT617" s="84"/>
      <c r="HU617" s="84"/>
      <c r="HV617" s="84"/>
      <c r="HW617" s="84"/>
      <c r="HX617" s="84"/>
      <c r="HY617" s="84"/>
      <c r="HZ617" s="84"/>
      <c r="IA617" s="84"/>
      <c r="IB617" s="84"/>
      <c r="IC617" s="84"/>
      <c r="ID617" s="84"/>
      <c r="IE617" s="84"/>
      <c r="IF617" s="84"/>
      <c r="IG617" s="84"/>
      <c r="IH617" s="84"/>
      <c r="II617" s="84"/>
      <c r="IJ617" s="84"/>
      <c r="IK617" s="84"/>
      <c r="IL617" s="84"/>
      <c r="IM617" s="84"/>
      <c r="IN617" s="84"/>
      <c r="IO617" s="84"/>
      <c r="IP617" s="84"/>
      <c r="IQ617" s="84"/>
      <c r="IR617" s="84"/>
      <c r="IS617" s="84"/>
      <c r="IT617" s="84"/>
      <c r="IU617" s="84"/>
      <c r="IV617" s="84"/>
    </row>
    <row r="618" spans="201:256" s="79" customFormat="1" ht="12.75">
      <c r="GS618" s="84"/>
      <c r="GT618" s="84"/>
      <c r="GU618" s="84"/>
      <c r="GV618" s="84"/>
      <c r="GW618" s="84"/>
      <c r="GX618" s="84"/>
      <c r="GY618" s="84"/>
      <c r="GZ618" s="84"/>
      <c r="HA618" s="84"/>
      <c r="HB618" s="84"/>
      <c r="HC618" s="84"/>
      <c r="HD618" s="84"/>
      <c r="HE618" s="84"/>
      <c r="HF618" s="84"/>
      <c r="HG618" s="84"/>
      <c r="HH618" s="84"/>
      <c r="HI618" s="84"/>
      <c r="HJ618" s="84"/>
      <c r="HK618" s="84"/>
      <c r="HL618" s="84"/>
      <c r="HM618" s="84"/>
      <c r="HN618" s="84"/>
      <c r="HO618" s="84"/>
      <c r="HP618" s="84"/>
      <c r="HQ618" s="84"/>
      <c r="HR618" s="84"/>
      <c r="HS618" s="84"/>
      <c r="HT618" s="84"/>
      <c r="HU618" s="84"/>
      <c r="HV618" s="84"/>
      <c r="HW618" s="84"/>
      <c r="HX618" s="84"/>
      <c r="HY618" s="84"/>
      <c r="HZ618" s="84"/>
      <c r="IA618" s="84"/>
      <c r="IB618" s="84"/>
      <c r="IC618" s="84"/>
      <c r="ID618" s="84"/>
      <c r="IE618" s="84"/>
      <c r="IF618" s="84"/>
      <c r="IG618" s="84"/>
      <c r="IH618" s="84"/>
      <c r="II618" s="84"/>
      <c r="IJ618" s="84"/>
      <c r="IK618" s="84"/>
      <c r="IL618" s="84"/>
      <c r="IM618" s="84"/>
      <c r="IN618" s="84"/>
      <c r="IO618" s="84"/>
      <c r="IP618" s="84"/>
      <c r="IQ618" s="84"/>
      <c r="IR618" s="84"/>
      <c r="IS618" s="84"/>
      <c r="IT618" s="84"/>
      <c r="IU618" s="84"/>
      <c r="IV618" s="84"/>
    </row>
    <row r="619" spans="201:256" s="79" customFormat="1" ht="12.75">
      <c r="GS619" s="84"/>
      <c r="GT619" s="84"/>
      <c r="GU619" s="84"/>
      <c r="GV619" s="84"/>
      <c r="GW619" s="84"/>
      <c r="GX619" s="84"/>
      <c r="GY619" s="84"/>
      <c r="GZ619" s="84"/>
      <c r="HA619" s="84"/>
      <c r="HB619" s="84"/>
      <c r="HC619" s="84"/>
      <c r="HD619" s="84"/>
      <c r="HE619" s="84"/>
      <c r="HF619" s="84"/>
      <c r="HG619" s="84"/>
      <c r="HH619" s="84"/>
      <c r="HI619" s="84"/>
      <c r="HJ619" s="84"/>
      <c r="HK619" s="84"/>
      <c r="HL619" s="84"/>
      <c r="HM619" s="84"/>
      <c r="HN619" s="84"/>
      <c r="HO619" s="84"/>
      <c r="HP619" s="84"/>
      <c r="HQ619" s="84"/>
      <c r="HR619" s="84"/>
      <c r="HS619" s="84"/>
      <c r="HT619" s="84"/>
      <c r="HU619" s="84"/>
      <c r="HV619" s="84"/>
      <c r="HW619" s="84"/>
      <c r="HX619" s="84"/>
      <c r="HY619" s="84"/>
      <c r="HZ619" s="84"/>
      <c r="IA619" s="84"/>
      <c r="IB619" s="84"/>
      <c r="IC619" s="84"/>
      <c r="ID619" s="84"/>
      <c r="IE619" s="84"/>
      <c r="IF619" s="84"/>
      <c r="IG619" s="84"/>
      <c r="IH619" s="84"/>
      <c r="II619" s="84"/>
      <c r="IJ619" s="84"/>
      <c r="IK619" s="84"/>
      <c r="IL619" s="84"/>
      <c r="IM619" s="84"/>
      <c r="IN619" s="84"/>
      <c r="IO619" s="84"/>
      <c r="IP619" s="84"/>
      <c r="IQ619" s="84"/>
      <c r="IR619" s="84"/>
      <c r="IS619" s="84"/>
      <c r="IT619" s="84"/>
      <c r="IU619" s="84"/>
      <c r="IV619" s="84"/>
    </row>
    <row r="620" spans="201:256" s="79" customFormat="1" ht="12.75">
      <c r="GS620" s="84"/>
      <c r="GT620" s="84"/>
      <c r="GU620" s="84"/>
      <c r="GV620" s="84"/>
      <c r="GW620" s="84"/>
      <c r="GX620" s="84"/>
      <c r="GY620" s="84"/>
      <c r="GZ620" s="84"/>
      <c r="HA620" s="84"/>
      <c r="HB620" s="84"/>
      <c r="HC620" s="84"/>
      <c r="HD620" s="84"/>
      <c r="HE620" s="84"/>
      <c r="HF620" s="84"/>
      <c r="HG620" s="84"/>
      <c r="HH620" s="84"/>
      <c r="HI620" s="84"/>
      <c r="HJ620" s="84"/>
      <c r="HK620" s="84"/>
      <c r="HL620" s="84"/>
      <c r="HM620" s="84"/>
      <c r="HN620" s="84"/>
      <c r="HO620" s="84"/>
      <c r="HP620" s="84"/>
      <c r="HQ620" s="84"/>
      <c r="HR620" s="84"/>
      <c r="HS620" s="84"/>
      <c r="HT620" s="84"/>
      <c r="HU620" s="84"/>
      <c r="HV620" s="84"/>
      <c r="HW620" s="84"/>
      <c r="HX620" s="84"/>
      <c r="HY620" s="84"/>
      <c r="HZ620" s="84"/>
      <c r="IA620" s="84"/>
      <c r="IB620" s="84"/>
      <c r="IC620" s="84"/>
      <c r="ID620" s="84"/>
      <c r="IE620" s="84"/>
      <c r="IF620" s="84"/>
      <c r="IG620" s="84"/>
      <c r="IH620" s="84"/>
      <c r="II620" s="84"/>
      <c r="IJ620" s="84"/>
      <c r="IK620" s="84"/>
      <c r="IL620" s="84"/>
      <c r="IM620" s="84"/>
      <c r="IN620" s="84"/>
      <c r="IO620" s="84"/>
      <c r="IP620" s="84"/>
      <c r="IQ620" s="84"/>
      <c r="IR620" s="84"/>
      <c r="IS620" s="84"/>
      <c r="IT620" s="84"/>
      <c r="IU620" s="84"/>
      <c r="IV620" s="84"/>
    </row>
    <row r="621" spans="201:256" s="79" customFormat="1" ht="12.75">
      <c r="GS621" s="84"/>
      <c r="GT621" s="84"/>
      <c r="GU621" s="84"/>
      <c r="GV621" s="84"/>
      <c r="GW621" s="84"/>
      <c r="GX621" s="84"/>
      <c r="GY621" s="84"/>
      <c r="GZ621" s="84"/>
      <c r="HA621" s="84"/>
      <c r="HB621" s="84"/>
      <c r="HC621" s="84"/>
      <c r="HD621" s="84"/>
      <c r="HE621" s="84"/>
      <c r="HF621" s="84"/>
      <c r="HG621" s="84"/>
      <c r="HH621" s="84"/>
      <c r="HI621" s="84"/>
      <c r="HJ621" s="84"/>
      <c r="HK621" s="84"/>
      <c r="HL621" s="84"/>
      <c r="HM621" s="84"/>
      <c r="HN621" s="84"/>
      <c r="HO621" s="84"/>
      <c r="HP621" s="84"/>
      <c r="HQ621" s="84"/>
      <c r="HR621" s="84"/>
      <c r="HS621" s="84"/>
      <c r="HT621" s="84"/>
      <c r="HU621" s="84"/>
      <c r="HV621" s="84"/>
      <c r="HW621" s="84"/>
      <c r="HX621" s="84"/>
      <c r="HY621" s="84"/>
      <c r="HZ621" s="84"/>
      <c r="IA621" s="84"/>
      <c r="IB621" s="84"/>
      <c r="IC621" s="84"/>
      <c r="ID621" s="84"/>
      <c r="IE621" s="84"/>
      <c r="IF621" s="84"/>
      <c r="IG621" s="84"/>
      <c r="IH621" s="84"/>
      <c r="II621" s="84"/>
      <c r="IJ621" s="84"/>
      <c r="IK621" s="84"/>
      <c r="IL621" s="84"/>
      <c r="IM621" s="84"/>
      <c r="IN621" s="84"/>
      <c r="IO621" s="84"/>
      <c r="IP621" s="84"/>
      <c r="IQ621" s="84"/>
      <c r="IR621" s="84"/>
      <c r="IS621" s="84"/>
      <c r="IT621" s="84"/>
      <c r="IU621" s="84"/>
      <c r="IV621" s="84"/>
    </row>
    <row r="622" spans="201:256" s="79" customFormat="1" ht="12.75">
      <c r="GS622" s="84"/>
      <c r="GT622" s="84"/>
      <c r="GU622" s="84"/>
      <c r="GV622" s="84"/>
      <c r="GW622" s="84"/>
      <c r="GX622" s="84"/>
      <c r="GY622" s="84"/>
      <c r="GZ622" s="84"/>
      <c r="HA622" s="84"/>
      <c r="HB622" s="84"/>
      <c r="HC622" s="84"/>
      <c r="HD622" s="84"/>
      <c r="HE622" s="84"/>
      <c r="HF622" s="84"/>
      <c r="HG622" s="84"/>
      <c r="HH622" s="84"/>
      <c r="HI622" s="84"/>
      <c r="HJ622" s="84"/>
      <c r="HK622" s="84"/>
      <c r="HL622" s="84"/>
      <c r="HM622" s="84"/>
      <c r="HN622" s="84"/>
      <c r="HO622" s="84"/>
      <c r="HP622" s="84"/>
      <c r="HQ622" s="84"/>
      <c r="HR622" s="84"/>
      <c r="HS622" s="84"/>
      <c r="HT622" s="84"/>
      <c r="HU622" s="84"/>
      <c r="HV622" s="84"/>
      <c r="HW622" s="84"/>
      <c r="HX622" s="84"/>
      <c r="HY622" s="84"/>
      <c r="HZ622" s="84"/>
      <c r="IA622" s="84"/>
      <c r="IB622" s="84"/>
      <c r="IC622" s="84"/>
      <c r="ID622" s="84"/>
      <c r="IE622" s="84"/>
      <c r="IF622" s="84"/>
      <c r="IG622" s="84"/>
      <c r="IH622" s="84"/>
      <c r="II622" s="84"/>
      <c r="IJ622" s="84"/>
      <c r="IK622" s="84"/>
      <c r="IL622" s="84"/>
      <c r="IM622" s="84"/>
      <c r="IN622" s="84"/>
      <c r="IO622" s="84"/>
      <c r="IP622" s="84"/>
      <c r="IQ622" s="84"/>
      <c r="IR622" s="84"/>
      <c r="IS622" s="84"/>
      <c r="IT622" s="84"/>
      <c r="IU622" s="84"/>
      <c r="IV622" s="84"/>
    </row>
    <row r="623" spans="201:256" s="79" customFormat="1" ht="12.75">
      <c r="GS623" s="84"/>
      <c r="GT623" s="84"/>
      <c r="GU623" s="84"/>
      <c r="GV623" s="84"/>
      <c r="GW623" s="84"/>
      <c r="GX623" s="84"/>
      <c r="GY623" s="84"/>
      <c r="GZ623" s="84"/>
      <c r="HA623" s="84"/>
      <c r="HB623" s="84"/>
      <c r="HC623" s="84"/>
      <c r="HD623" s="84"/>
      <c r="HE623" s="84"/>
      <c r="HF623" s="84"/>
      <c r="HG623" s="84"/>
      <c r="HH623" s="84"/>
      <c r="HI623" s="84"/>
      <c r="HJ623" s="84"/>
      <c r="HK623" s="84"/>
      <c r="HL623" s="84"/>
      <c r="HM623" s="84"/>
      <c r="HN623" s="84"/>
      <c r="HO623" s="84"/>
      <c r="HP623" s="84"/>
      <c r="HQ623" s="84"/>
      <c r="HR623" s="84"/>
      <c r="HS623" s="84"/>
      <c r="HT623" s="84"/>
      <c r="HU623" s="84"/>
      <c r="HV623" s="84"/>
      <c r="HW623" s="84"/>
      <c r="HX623" s="84"/>
      <c r="HY623" s="84"/>
      <c r="HZ623" s="84"/>
      <c r="IA623" s="84"/>
      <c r="IB623" s="84"/>
      <c r="IC623" s="84"/>
      <c r="ID623" s="84"/>
      <c r="IE623" s="84"/>
      <c r="IF623" s="84"/>
      <c r="IG623" s="84"/>
      <c r="IH623" s="84"/>
      <c r="II623" s="84"/>
      <c r="IJ623" s="84"/>
      <c r="IK623" s="84"/>
      <c r="IL623" s="84"/>
      <c r="IM623" s="84"/>
      <c r="IN623" s="84"/>
      <c r="IO623" s="84"/>
      <c r="IP623" s="84"/>
      <c r="IQ623" s="84"/>
      <c r="IR623" s="84"/>
      <c r="IS623" s="84"/>
      <c r="IT623" s="84"/>
      <c r="IU623" s="84"/>
      <c r="IV623" s="84"/>
    </row>
    <row r="624" spans="201:256" s="79" customFormat="1" ht="12.75">
      <c r="GS624" s="84"/>
      <c r="GT624" s="84"/>
      <c r="GU624" s="84"/>
      <c r="GV624" s="84"/>
      <c r="GW624" s="84"/>
      <c r="GX624" s="84"/>
      <c r="GY624" s="84"/>
      <c r="GZ624" s="84"/>
      <c r="HA624" s="84"/>
      <c r="HB624" s="84"/>
      <c r="HC624" s="84"/>
      <c r="HD624" s="84"/>
      <c r="HE624" s="84"/>
      <c r="HF624" s="84"/>
      <c r="HG624" s="84"/>
      <c r="HH624" s="84"/>
      <c r="HI624" s="84"/>
      <c r="HJ624" s="84"/>
      <c r="HK624" s="84"/>
      <c r="HL624" s="84"/>
      <c r="HM624" s="84"/>
      <c r="HN624" s="84"/>
      <c r="HO624" s="84"/>
      <c r="HP624" s="84"/>
      <c r="HQ624" s="84"/>
      <c r="HR624" s="84"/>
      <c r="HS624" s="84"/>
      <c r="HT624" s="84"/>
      <c r="HU624" s="84"/>
      <c r="HV624" s="84"/>
      <c r="HW624" s="84"/>
      <c r="HX624" s="84"/>
      <c r="HY624" s="84"/>
      <c r="HZ624" s="84"/>
      <c r="IA624" s="84"/>
      <c r="IB624" s="84"/>
      <c r="IC624" s="84"/>
      <c r="ID624" s="84"/>
      <c r="IE624" s="84"/>
      <c r="IF624" s="84"/>
      <c r="IG624" s="84"/>
      <c r="IH624" s="84"/>
      <c r="II624" s="84"/>
      <c r="IJ624" s="84"/>
      <c r="IK624" s="84"/>
      <c r="IL624" s="84"/>
      <c r="IM624" s="84"/>
      <c r="IN624" s="84"/>
      <c r="IO624" s="84"/>
      <c r="IP624" s="84"/>
      <c r="IQ624" s="84"/>
      <c r="IR624" s="84"/>
      <c r="IS624" s="84"/>
      <c r="IT624" s="84"/>
      <c r="IU624" s="84"/>
      <c r="IV624" s="84"/>
    </row>
    <row r="625" spans="201:256" s="79" customFormat="1" ht="12.75">
      <c r="GS625" s="84"/>
      <c r="GT625" s="84"/>
      <c r="GU625" s="84"/>
      <c r="GV625" s="84"/>
      <c r="GW625" s="84"/>
      <c r="GX625" s="84"/>
      <c r="GY625" s="84"/>
      <c r="GZ625" s="84"/>
      <c r="HA625" s="84"/>
      <c r="HB625" s="84"/>
      <c r="HC625" s="84"/>
      <c r="HD625" s="84"/>
      <c r="HE625" s="84"/>
      <c r="HF625" s="84"/>
      <c r="HG625" s="84"/>
      <c r="HH625" s="84"/>
      <c r="HI625" s="84"/>
      <c r="HJ625" s="84"/>
      <c r="HK625" s="84"/>
      <c r="HL625" s="84"/>
      <c r="HM625" s="84"/>
      <c r="HN625" s="84"/>
      <c r="HO625" s="84"/>
      <c r="HP625" s="84"/>
      <c r="HQ625" s="84"/>
      <c r="HR625" s="84"/>
      <c r="HS625" s="84"/>
      <c r="HT625" s="84"/>
      <c r="HU625" s="84"/>
      <c r="HV625" s="84"/>
      <c r="HW625" s="84"/>
      <c r="HX625" s="84"/>
      <c r="HY625" s="84"/>
      <c r="HZ625" s="84"/>
      <c r="IA625" s="84"/>
      <c r="IB625" s="84"/>
      <c r="IC625" s="84"/>
      <c r="ID625" s="84"/>
      <c r="IE625" s="84"/>
      <c r="IF625" s="84"/>
      <c r="IG625" s="84"/>
      <c r="IH625" s="84"/>
      <c r="II625" s="84"/>
      <c r="IJ625" s="84"/>
      <c r="IK625" s="84"/>
      <c r="IL625" s="84"/>
      <c r="IM625" s="84"/>
      <c r="IN625" s="84"/>
      <c r="IO625" s="84"/>
      <c r="IP625" s="84"/>
      <c r="IQ625" s="84"/>
      <c r="IR625" s="84"/>
      <c r="IS625" s="84"/>
      <c r="IT625" s="84"/>
      <c r="IU625" s="84"/>
      <c r="IV625" s="84"/>
    </row>
    <row r="626" spans="201:256" s="79" customFormat="1" ht="12.75">
      <c r="GS626" s="84"/>
      <c r="GT626" s="84"/>
      <c r="GU626" s="84"/>
      <c r="GV626" s="84"/>
      <c r="GW626" s="84"/>
      <c r="GX626" s="84"/>
      <c r="GY626" s="84"/>
      <c r="GZ626" s="84"/>
      <c r="HA626" s="84"/>
      <c r="HB626" s="84"/>
      <c r="HC626" s="84"/>
      <c r="HD626" s="84"/>
      <c r="HE626" s="84"/>
      <c r="HF626" s="84"/>
      <c r="HG626" s="84"/>
      <c r="HH626" s="84"/>
      <c r="HI626" s="84"/>
      <c r="HJ626" s="84"/>
      <c r="HK626" s="84"/>
      <c r="HL626" s="84"/>
      <c r="HM626" s="84"/>
      <c r="HN626" s="84"/>
      <c r="HO626" s="84"/>
      <c r="HP626" s="84"/>
      <c r="HQ626" s="84"/>
      <c r="HR626" s="84"/>
      <c r="HS626" s="84"/>
      <c r="HT626" s="84"/>
      <c r="HU626" s="84"/>
      <c r="HV626" s="84"/>
      <c r="HW626" s="84"/>
      <c r="HX626" s="84"/>
      <c r="HY626" s="84"/>
      <c r="HZ626" s="84"/>
      <c r="IA626" s="84"/>
      <c r="IB626" s="84"/>
      <c r="IC626" s="84"/>
      <c r="ID626" s="84"/>
      <c r="IE626" s="84"/>
      <c r="IF626" s="84"/>
      <c r="IG626" s="84"/>
      <c r="IH626" s="84"/>
      <c r="II626" s="84"/>
      <c r="IJ626" s="84"/>
      <c r="IK626" s="84"/>
      <c r="IL626" s="84"/>
      <c r="IM626" s="84"/>
      <c r="IN626" s="84"/>
      <c r="IO626" s="84"/>
      <c r="IP626" s="84"/>
      <c r="IQ626" s="84"/>
      <c r="IR626" s="84"/>
      <c r="IS626" s="84"/>
      <c r="IT626" s="84"/>
      <c r="IU626" s="84"/>
      <c r="IV626" s="84"/>
    </row>
    <row r="627" spans="201:256" s="79" customFormat="1" ht="12.75">
      <c r="GS627" s="84"/>
      <c r="GT627" s="84"/>
      <c r="GU627" s="84"/>
      <c r="GV627" s="84"/>
      <c r="GW627" s="84"/>
      <c r="GX627" s="84"/>
      <c r="GY627" s="84"/>
      <c r="GZ627" s="84"/>
      <c r="HA627" s="84"/>
      <c r="HB627" s="84"/>
      <c r="HC627" s="84"/>
      <c r="HD627" s="84"/>
      <c r="HE627" s="84"/>
      <c r="HF627" s="84"/>
      <c r="HG627" s="84"/>
      <c r="HH627" s="84"/>
      <c r="HI627" s="84"/>
      <c r="HJ627" s="84"/>
      <c r="HK627" s="84"/>
      <c r="HL627" s="84"/>
      <c r="HM627" s="84"/>
      <c r="HN627" s="84"/>
      <c r="HO627" s="84"/>
      <c r="HP627" s="84"/>
      <c r="HQ627" s="84"/>
      <c r="HR627" s="84"/>
      <c r="HS627" s="84"/>
      <c r="HT627" s="84"/>
      <c r="HU627" s="84"/>
      <c r="HV627" s="84"/>
      <c r="HW627" s="84"/>
      <c r="HX627" s="84"/>
      <c r="HY627" s="84"/>
      <c r="HZ627" s="84"/>
      <c r="IA627" s="84"/>
      <c r="IB627" s="84"/>
      <c r="IC627" s="84"/>
      <c r="ID627" s="84"/>
      <c r="IE627" s="84"/>
      <c r="IF627" s="84"/>
      <c r="IG627" s="84"/>
      <c r="IH627" s="84"/>
      <c r="II627" s="84"/>
      <c r="IJ627" s="84"/>
      <c r="IK627" s="84"/>
      <c r="IL627" s="84"/>
      <c r="IM627" s="84"/>
      <c r="IN627" s="84"/>
      <c r="IO627" s="84"/>
      <c r="IP627" s="84"/>
      <c r="IQ627" s="84"/>
      <c r="IR627" s="84"/>
      <c r="IS627" s="84"/>
      <c r="IT627" s="84"/>
      <c r="IU627" s="84"/>
      <c r="IV627" s="84"/>
    </row>
    <row r="628" spans="201:256" s="79" customFormat="1" ht="12.75">
      <c r="GS628" s="84"/>
      <c r="GT628" s="84"/>
      <c r="GU628" s="84"/>
      <c r="GV628" s="84"/>
      <c r="GW628" s="84"/>
      <c r="GX628" s="84"/>
      <c r="GY628" s="84"/>
      <c r="GZ628" s="84"/>
      <c r="HA628" s="84"/>
      <c r="HB628" s="84"/>
      <c r="HC628" s="84"/>
      <c r="HD628" s="84"/>
      <c r="HE628" s="84"/>
      <c r="HF628" s="84"/>
      <c r="HG628" s="84"/>
      <c r="HH628" s="84"/>
      <c r="HI628" s="84"/>
      <c r="HJ628" s="84"/>
      <c r="HK628" s="84"/>
      <c r="HL628" s="84"/>
      <c r="HM628" s="84"/>
      <c r="HN628" s="84"/>
      <c r="HO628" s="84"/>
      <c r="HP628" s="84"/>
      <c r="HQ628" s="84"/>
      <c r="HR628" s="84"/>
      <c r="HS628" s="84"/>
      <c r="HT628" s="84"/>
      <c r="HU628" s="84"/>
      <c r="HV628" s="84"/>
      <c r="HW628" s="84"/>
      <c r="HX628" s="84"/>
      <c r="HY628" s="84"/>
      <c r="HZ628" s="84"/>
      <c r="IA628" s="84"/>
      <c r="IB628" s="84"/>
      <c r="IC628" s="84"/>
      <c r="ID628" s="84"/>
      <c r="IE628" s="84"/>
      <c r="IF628" s="84"/>
      <c r="IG628" s="84"/>
      <c r="IH628" s="84"/>
      <c r="II628" s="84"/>
      <c r="IJ628" s="84"/>
      <c r="IK628" s="84"/>
      <c r="IL628" s="84"/>
      <c r="IM628" s="84"/>
      <c r="IN628" s="84"/>
      <c r="IO628" s="84"/>
      <c r="IP628" s="84"/>
      <c r="IQ628" s="84"/>
      <c r="IR628" s="84"/>
      <c r="IS628" s="84"/>
      <c r="IT628" s="84"/>
      <c r="IU628" s="84"/>
      <c r="IV628" s="84"/>
    </row>
    <row r="629" spans="201:256" s="79" customFormat="1" ht="12.75">
      <c r="GS629" s="84"/>
      <c r="GT629" s="84"/>
      <c r="GU629" s="84"/>
      <c r="GV629" s="84"/>
      <c r="GW629" s="84"/>
      <c r="GX629" s="84"/>
      <c r="GY629" s="84"/>
      <c r="GZ629" s="84"/>
      <c r="HA629" s="84"/>
      <c r="HB629" s="84"/>
      <c r="HC629" s="84"/>
      <c r="HD629" s="84"/>
      <c r="HE629" s="84"/>
      <c r="HF629" s="84"/>
      <c r="HG629" s="84"/>
      <c r="HH629" s="84"/>
      <c r="HI629" s="84"/>
      <c r="HJ629" s="84"/>
      <c r="HK629" s="84"/>
      <c r="HL629" s="84"/>
      <c r="HM629" s="84"/>
      <c r="HN629" s="84"/>
      <c r="HO629" s="84"/>
      <c r="HP629" s="84"/>
      <c r="HQ629" s="84"/>
      <c r="HR629" s="84"/>
      <c r="HS629" s="84"/>
      <c r="HT629" s="84"/>
      <c r="HU629" s="84"/>
      <c r="HV629" s="84"/>
      <c r="HW629" s="84"/>
      <c r="HX629" s="84"/>
      <c r="HY629" s="84"/>
      <c r="HZ629" s="84"/>
      <c r="IA629" s="84"/>
      <c r="IB629" s="84"/>
      <c r="IC629" s="84"/>
      <c r="ID629" s="84"/>
      <c r="IE629" s="84"/>
      <c r="IF629" s="84"/>
      <c r="IG629" s="84"/>
      <c r="IH629" s="84"/>
      <c r="II629" s="84"/>
      <c r="IJ629" s="84"/>
      <c r="IK629" s="84"/>
      <c r="IL629" s="84"/>
      <c r="IM629" s="84"/>
      <c r="IN629" s="84"/>
      <c r="IO629" s="84"/>
      <c r="IP629" s="84"/>
      <c r="IQ629" s="84"/>
      <c r="IR629" s="84"/>
      <c r="IS629" s="84"/>
      <c r="IT629" s="84"/>
      <c r="IU629" s="84"/>
      <c r="IV629" s="84"/>
    </row>
    <row r="630" spans="201:256" s="79" customFormat="1" ht="12.75">
      <c r="GS630" s="84"/>
      <c r="GT630" s="84"/>
      <c r="GU630" s="84"/>
      <c r="GV630" s="84"/>
      <c r="GW630" s="84"/>
      <c r="GX630" s="84"/>
      <c r="GY630" s="84"/>
      <c r="GZ630" s="84"/>
      <c r="HA630" s="84"/>
      <c r="HB630" s="84"/>
      <c r="HC630" s="84"/>
      <c r="HD630" s="84"/>
      <c r="HE630" s="84"/>
      <c r="HF630" s="84"/>
      <c r="HG630" s="84"/>
      <c r="HH630" s="84"/>
      <c r="HI630" s="84"/>
      <c r="HJ630" s="84"/>
      <c r="HK630" s="84"/>
      <c r="HL630" s="84"/>
      <c r="HM630" s="84"/>
      <c r="HN630" s="84"/>
      <c r="HO630" s="84"/>
      <c r="HP630" s="84"/>
      <c r="HQ630" s="84"/>
      <c r="HR630" s="84"/>
      <c r="HS630" s="84"/>
      <c r="HT630" s="84"/>
      <c r="HU630" s="84"/>
      <c r="HV630" s="84"/>
      <c r="HW630" s="84"/>
      <c r="HX630" s="84"/>
      <c r="HY630" s="84"/>
      <c r="HZ630" s="84"/>
      <c r="IA630" s="84"/>
      <c r="IB630" s="84"/>
      <c r="IC630" s="84"/>
      <c r="ID630" s="84"/>
      <c r="IE630" s="84"/>
      <c r="IF630" s="84"/>
      <c r="IG630" s="84"/>
      <c r="IH630" s="84"/>
      <c r="II630" s="84"/>
      <c r="IJ630" s="84"/>
      <c r="IK630" s="84"/>
      <c r="IL630" s="84"/>
      <c r="IM630" s="84"/>
      <c r="IN630" s="84"/>
      <c r="IO630" s="84"/>
      <c r="IP630" s="84"/>
      <c r="IQ630" s="84"/>
      <c r="IR630" s="84"/>
      <c r="IS630" s="84"/>
      <c r="IT630" s="84"/>
      <c r="IU630" s="84"/>
      <c r="IV630" s="84"/>
    </row>
    <row r="631" spans="201:256" s="79" customFormat="1" ht="12.75">
      <c r="GS631" s="84"/>
      <c r="GT631" s="84"/>
      <c r="GU631" s="84"/>
      <c r="GV631" s="84"/>
      <c r="GW631" s="84"/>
      <c r="GX631" s="84"/>
      <c r="GY631" s="84"/>
      <c r="GZ631" s="84"/>
      <c r="HA631" s="84"/>
      <c r="HB631" s="84"/>
      <c r="HC631" s="84"/>
      <c r="HD631" s="84"/>
      <c r="HE631" s="84"/>
      <c r="HF631" s="84"/>
      <c r="HG631" s="84"/>
      <c r="HH631" s="84"/>
      <c r="HI631" s="84"/>
      <c r="HJ631" s="84"/>
      <c r="HK631" s="84"/>
      <c r="HL631" s="84"/>
      <c r="HM631" s="84"/>
      <c r="HN631" s="84"/>
      <c r="HO631" s="84"/>
      <c r="HP631" s="84"/>
      <c r="HQ631" s="84"/>
      <c r="HR631" s="84"/>
      <c r="HS631" s="84"/>
      <c r="HT631" s="84"/>
      <c r="HU631" s="84"/>
      <c r="HV631" s="84"/>
      <c r="HW631" s="84"/>
      <c r="HX631" s="84"/>
      <c r="HY631" s="84"/>
      <c r="HZ631" s="84"/>
      <c r="IA631" s="84"/>
      <c r="IB631" s="84"/>
      <c r="IC631" s="84"/>
      <c r="ID631" s="84"/>
      <c r="IE631" s="84"/>
      <c r="IF631" s="84"/>
      <c r="IG631" s="84"/>
      <c r="IH631" s="84"/>
      <c r="II631" s="84"/>
      <c r="IJ631" s="84"/>
      <c r="IK631" s="84"/>
      <c r="IL631" s="84"/>
      <c r="IM631" s="84"/>
      <c r="IN631" s="84"/>
      <c r="IO631" s="84"/>
      <c r="IP631" s="84"/>
      <c r="IQ631" s="84"/>
      <c r="IR631" s="84"/>
      <c r="IS631" s="84"/>
      <c r="IT631" s="84"/>
      <c r="IU631" s="84"/>
      <c r="IV631" s="84"/>
    </row>
    <row r="632" spans="201:256" s="79" customFormat="1" ht="12.75">
      <c r="GS632" s="84"/>
      <c r="GT632" s="84"/>
      <c r="GU632" s="84"/>
      <c r="GV632" s="84"/>
      <c r="GW632" s="84"/>
      <c r="GX632" s="84"/>
      <c r="GY632" s="84"/>
      <c r="GZ632" s="84"/>
      <c r="HA632" s="84"/>
      <c r="HB632" s="84"/>
      <c r="HC632" s="84"/>
      <c r="HD632" s="84"/>
      <c r="HE632" s="84"/>
      <c r="HF632" s="84"/>
      <c r="HG632" s="84"/>
      <c r="HH632" s="84"/>
      <c r="HI632" s="84"/>
      <c r="HJ632" s="84"/>
      <c r="HK632" s="84"/>
      <c r="HL632" s="84"/>
      <c r="HM632" s="84"/>
      <c r="HN632" s="84"/>
      <c r="HO632" s="84"/>
      <c r="HP632" s="84"/>
      <c r="HQ632" s="84"/>
      <c r="HR632" s="84"/>
      <c r="HS632" s="84"/>
      <c r="HT632" s="84"/>
      <c r="HU632" s="84"/>
      <c r="HV632" s="84"/>
      <c r="HW632" s="84"/>
      <c r="HX632" s="84"/>
      <c r="HY632" s="84"/>
      <c r="HZ632" s="84"/>
      <c r="IA632" s="84"/>
      <c r="IB632" s="84"/>
      <c r="IC632" s="84"/>
      <c r="ID632" s="84"/>
      <c r="IE632" s="84"/>
      <c r="IF632" s="84"/>
      <c r="IG632" s="84"/>
      <c r="IH632" s="84"/>
      <c r="II632" s="84"/>
      <c r="IJ632" s="84"/>
      <c r="IK632" s="84"/>
      <c r="IL632" s="84"/>
      <c r="IM632" s="84"/>
      <c r="IN632" s="84"/>
      <c r="IO632" s="84"/>
      <c r="IP632" s="84"/>
      <c r="IQ632" s="84"/>
      <c r="IR632" s="84"/>
      <c r="IS632" s="84"/>
      <c r="IT632" s="84"/>
      <c r="IU632" s="84"/>
      <c r="IV632" s="84"/>
    </row>
    <row r="633" spans="201:256" s="79" customFormat="1" ht="12.75">
      <c r="GS633" s="84"/>
      <c r="GT633" s="84"/>
      <c r="GU633" s="84"/>
      <c r="GV633" s="84"/>
      <c r="GW633" s="84"/>
      <c r="GX633" s="84"/>
      <c r="GY633" s="84"/>
      <c r="GZ633" s="84"/>
      <c r="HA633" s="84"/>
      <c r="HB633" s="84"/>
      <c r="HC633" s="84"/>
      <c r="HD633" s="84"/>
      <c r="HE633" s="84"/>
      <c r="HF633" s="84"/>
      <c r="HG633" s="84"/>
      <c r="HH633" s="84"/>
      <c r="HI633" s="84"/>
      <c r="HJ633" s="84"/>
      <c r="HK633" s="84"/>
      <c r="HL633" s="84"/>
      <c r="HM633" s="84"/>
      <c r="HN633" s="84"/>
      <c r="HO633" s="84"/>
      <c r="HP633" s="84"/>
      <c r="HQ633" s="84"/>
      <c r="HR633" s="84"/>
      <c r="HS633" s="84"/>
      <c r="HT633" s="84"/>
      <c r="HU633" s="84"/>
      <c r="HV633" s="84"/>
      <c r="HW633" s="84"/>
      <c r="HX633" s="84"/>
      <c r="HY633" s="84"/>
      <c r="HZ633" s="84"/>
      <c r="IA633" s="84"/>
      <c r="IB633" s="84"/>
      <c r="IC633" s="84"/>
      <c r="ID633" s="84"/>
      <c r="IE633" s="84"/>
      <c r="IF633" s="84"/>
      <c r="IG633" s="84"/>
      <c r="IH633" s="84"/>
      <c r="II633" s="84"/>
      <c r="IJ633" s="84"/>
      <c r="IK633" s="84"/>
      <c r="IL633" s="84"/>
      <c r="IM633" s="84"/>
      <c r="IN633" s="84"/>
      <c r="IO633" s="84"/>
      <c r="IP633" s="84"/>
      <c r="IQ633" s="84"/>
      <c r="IR633" s="84"/>
      <c r="IS633" s="84"/>
      <c r="IT633" s="84"/>
      <c r="IU633" s="84"/>
      <c r="IV633" s="84"/>
    </row>
    <row r="634" spans="201:256" s="79" customFormat="1" ht="12.75">
      <c r="GS634" s="84"/>
      <c r="GT634" s="84"/>
      <c r="GU634" s="84"/>
      <c r="GV634" s="84"/>
      <c r="GW634" s="84"/>
      <c r="GX634" s="84"/>
      <c r="GY634" s="84"/>
      <c r="GZ634" s="84"/>
      <c r="HA634" s="84"/>
      <c r="HB634" s="84"/>
      <c r="HC634" s="84"/>
      <c r="HD634" s="84"/>
      <c r="HE634" s="84"/>
      <c r="HF634" s="84"/>
      <c r="HG634" s="84"/>
      <c r="HH634" s="84"/>
      <c r="HI634" s="84"/>
      <c r="HJ634" s="84"/>
      <c r="HK634" s="84"/>
      <c r="HL634" s="84"/>
      <c r="HM634" s="84"/>
      <c r="HN634" s="84"/>
      <c r="HO634" s="84"/>
      <c r="HP634" s="84"/>
      <c r="HQ634" s="84"/>
      <c r="HR634" s="84"/>
      <c r="HS634" s="84"/>
      <c r="HT634" s="84"/>
      <c r="HU634" s="84"/>
      <c r="HV634" s="84"/>
      <c r="HW634" s="84"/>
      <c r="HX634" s="84"/>
      <c r="HY634" s="84"/>
      <c r="HZ634" s="84"/>
      <c r="IA634" s="84"/>
      <c r="IB634" s="84"/>
      <c r="IC634" s="84"/>
      <c r="ID634" s="84"/>
      <c r="IE634" s="84"/>
      <c r="IF634" s="84"/>
      <c r="IG634" s="84"/>
      <c r="IH634" s="84"/>
      <c r="II634" s="84"/>
      <c r="IJ634" s="84"/>
      <c r="IK634" s="84"/>
      <c r="IL634" s="84"/>
      <c r="IM634" s="84"/>
      <c r="IN634" s="84"/>
      <c r="IO634" s="84"/>
      <c r="IP634" s="84"/>
      <c r="IQ634" s="84"/>
      <c r="IR634" s="84"/>
      <c r="IS634" s="84"/>
      <c r="IT634" s="84"/>
      <c r="IU634" s="84"/>
      <c r="IV634" s="84"/>
    </row>
    <row r="635" spans="201:256" s="79" customFormat="1" ht="12.75">
      <c r="GS635" s="84"/>
      <c r="GT635" s="84"/>
      <c r="GU635" s="84"/>
      <c r="GV635" s="84"/>
      <c r="GW635" s="84"/>
      <c r="GX635" s="84"/>
      <c r="GY635" s="84"/>
      <c r="GZ635" s="84"/>
      <c r="HA635" s="84"/>
      <c r="HB635" s="84"/>
      <c r="HC635" s="84"/>
      <c r="HD635" s="84"/>
      <c r="HE635" s="84"/>
      <c r="HF635" s="84"/>
      <c r="HG635" s="84"/>
      <c r="HH635" s="84"/>
      <c r="HI635" s="84"/>
      <c r="HJ635" s="84"/>
      <c r="HK635" s="84"/>
      <c r="HL635" s="84"/>
      <c r="HM635" s="84"/>
      <c r="HN635" s="84"/>
      <c r="HO635" s="84"/>
      <c r="HP635" s="84"/>
      <c r="HQ635" s="84"/>
      <c r="HR635" s="84"/>
      <c r="HS635" s="84"/>
      <c r="HT635" s="84"/>
      <c r="HU635" s="84"/>
      <c r="HV635" s="84"/>
      <c r="HW635" s="84"/>
      <c r="HX635" s="84"/>
      <c r="HY635" s="84"/>
      <c r="HZ635" s="84"/>
      <c r="IA635" s="84"/>
      <c r="IB635" s="84"/>
      <c r="IC635" s="84"/>
      <c r="ID635" s="84"/>
      <c r="IE635" s="84"/>
      <c r="IF635" s="84"/>
      <c r="IG635" s="84"/>
      <c r="IH635" s="84"/>
      <c r="II635" s="84"/>
      <c r="IJ635" s="84"/>
      <c r="IK635" s="84"/>
      <c r="IL635" s="84"/>
      <c r="IM635" s="84"/>
      <c r="IN635" s="84"/>
      <c r="IO635" s="84"/>
      <c r="IP635" s="84"/>
      <c r="IQ635" s="84"/>
      <c r="IR635" s="84"/>
      <c r="IS635" s="84"/>
      <c r="IT635" s="84"/>
      <c r="IU635" s="84"/>
      <c r="IV635" s="84"/>
    </row>
    <row r="636" spans="201:256" s="79" customFormat="1" ht="12.75">
      <c r="GS636" s="84"/>
      <c r="GT636" s="84"/>
      <c r="GU636" s="84"/>
      <c r="GV636" s="84"/>
      <c r="GW636" s="84"/>
      <c r="GX636" s="84"/>
      <c r="GY636" s="84"/>
      <c r="GZ636" s="84"/>
      <c r="HA636" s="84"/>
      <c r="HB636" s="84"/>
      <c r="HC636" s="84"/>
      <c r="HD636" s="84"/>
      <c r="HE636" s="84"/>
      <c r="HF636" s="84"/>
      <c r="HG636" s="84"/>
      <c r="HH636" s="84"/>
      <c r="HI636" s="84"/>
      <c r="HJ636" s="84"/>
      <c r="HK636" s="84"/>
      <c r="HL636" s="84"/>
      <c r="HM636" s="84"/>
      <c r="HN636" s="84"/>
      <c r="HO636" s="84"/>
      <c r="HP636" s="84"/>
      <c r="HQ636" s="84"/>
      <c r="HR636" s="84"/>
      <c r="HS636" s="84"/>
      <c r="HT636" s="84"/>
      <c r="HU636" s="84"/>
      <c r="HV636" s="84"/>
      <c r="HW636" s="84"/>
      <c r="HX636" s="84"/>
      <c r="HY636" s="84"/>
      <c r="HZ636" s="84"/>
      <c r="IA636" s="84"/>
      <c r="IB636" s="84"/>
      <c r="IC636" s="84"/>
      <c r="ID636" s="84"/>
      <c r="IE636" s="84"/>
      <c r="IF636" s="84"/>
      <c r="IG636" s="84"/>
      <c r="IH636" s="84"/>
      <c r="II636" s="84"/>
      <c r="IJ636" s="84"/>
      <c r="IK636" s="84"/>
      <c r="IL636" s="84"/>
      <c r="IM636" s="84"/>
      <c r="IN636" s="84"/>
      <c r="IO636" s="84"/>
      <c r="IP636" s="84"/>
      <c r="IQ636" s="84"/>
      <c r="IR636" s="84"/>
      <c r="IS636" s="84"/>
      <c r="IT636" s="84"/>
      <c r="IU636" s="84"/>
      <c r="IV636" s="84"/>
    </row>
    <row r="637" spans="201:256" s="79" customFormat="1" ht="12.75">
      <c r="GS637" s="84"/>
      <c r="GT637" s="84"/>
      <c r="GU637" s="84"/>
      <c r="GV637" s="84"/>
      <c r="GW637" s="84"/>
      <c r="GX637" s="84"/>
      <c r="GY637" s="84"/>
      <c r="GZ637" s="84"/>
      <c r="HA637" s="84"/>
      <c r="HB637" s="84"/>
      <c r="HC637" s="84"/>
      <c r="HD637" s="84"/>
      <c r="HE637" s="84"/>
      <c r="HF637" s="84"/>
      <c r="HG637" s="84"/>
      <c r="HH637" s="84"/>
      <c r="HI637" s="84"/>
      <c r="HJ637" s="84"/>
      <c r="HK637" s="84"/>
      <c r="HL637" s="84"/>
      <c r="HM637" s="84"/>
      <c r="HN637" s="84"/>
      <c r="HO637" s="84"/>
      <c r="HP637" s="84"/>
      <c r="HQ637" s="84"/>
      <c r="HR637" s="84"/>
      <c r="HS637" s="84"/>
      <c r="HT637" s="84"/>
      <c r="HU637" s="84"/>
      <c r="HV637" s="84"/>
      <c r="HW637" s="84"/>
      <c r="HX637" s="84"/>
      <c r="HY637" s="84"/>
      <c r="HZ637" s="84"/>
      <c r="IA637" s="84"/>
      <c r="IB637" s="84"/>
      <c r="IC637" s="84"/>
      <c r="ID637" s="84"/>
      <c r="IE637" s="84"/>
      <c r="IF637" s="84"/>
      <c r="IG637" s="84"/>
      <c r="IH637" s="84"/>
      <c r="II637" s="84"/>
      <c r="IJ637" s="84"/>
      <c r="IK637" s="84"/>
      <c r="IL637" s="84"/>
      <c r="IM637" s="84"/>
      <c r="IN637" s="84"/>
      <c r="IO637" s="84"/>
      <c r="IP637" s="84"/>
      <c r="IQ637" s="84"/>
      <c r="IR637" s="84"/>
      <c r="IS637" s="84"/>
      <c r="IT637" s="84"/>
      <c r="IU637" s="84"/>
      <c r="IV637" s="84"/>
    </row>
    <row r="638" spans="201:256" s="79" customFormat="1" ht="12.75">
      <c r="GS638" s="84"/>
      <c r="GT638" s="84"/>
      <c r="GU638" s="84"/>
      <c r="GV638" s="84"/>
      <c r="GW638" s="84"/>
      <c r="GX638" s="84"/>
      <c r="GY638" s="84"/>
      <c r="GZ638" s="84"/>
      <c r="HA638" s="84"/>
      <c r="HB638" s="84"/>
      <c r="HC638" s="84"/>
      <c r="HD638" s="84"/>
      <c r="HE638" s="84"/>
      <c r="HF638" s="84"/>
      <c r="HG638" s="84"/>
      <c r="HH638" s="84"/>
      <c r="HI638" s="84"/>
      <c r="HJ638" s="84"/>
      <c r="HK638" s="84"/>
      <c r="HL638" s="84"/>
      <c r="HM638" s="84"/>
      <c r="HN638" s="84"/>
      <c r="HO638" s="84"/>
      <c r="HP638" s="84"/>
      <c r="HQ638" s="84"/>
      <c r="HR638" s="84"/>
      <c r="HS638" s="84"/>
      <c r="HT638" s="84"/>
      <c r="HU638" s="84"/>
      <c r="HV638" s="84"/>
      <c r="HW638" s="84"/>
      <c r="HX638" s="84"/>
      <c r="HY638" s="84"/>
      <c r="HZ638" s="84"/>
      <c r="IA638" s="84"/>
      <c r="IB638" s="84"/>
      <c r="IC638" s="84"/>
      <c r="ID638" s="84"/>
      <c r="IE638" s="84"/>
      <c r="IF638" s="84"/>
      <c r="IG638" s="84"/>
      <c r="IH638" s="84"/>
      <c r="II638" s="84"/>
      <c r="IJ638" s="84"/>
      <c r="IK638" s="84"/>
      <c r="IL638" s="84"/>
      <c r="IM638" s="84"/>
      <c r="IN638" s="84"/>
      <c r="IO638" s="84"/>
      <c r="IP638" s="84"/>
      <c r="IQ638" s="84"/>
      <c r="IR638" s="84"/>
      <c r="IS638" s="84"/>
      <c r="IT638" s="84"/>
      <c r="IU638" s="84"/>
      <c r="IV638" s="84"/>
    </row>
    <row r="639" spans="201:256" s="79" customFormat="1" ht="12.75">
      <c r="GS639" s="84"/>
      <c r="GT639" s="84"/>
      <c r="GU639" s="84"/>
      <c r="GV639" s="84"/>
      <c r="GW639" s="84"/>
      <c r="GX639" s="84"/>
      <c r="GY639" s="84"/>
      <c r="GZ639" s="84"/>
      <c r="HA639" s="84"/>
      <c r="HB639" s="84"/>
      <c r="HC639" s="84"/>
      <c r="HD639" s="84"/>
      <c r="HE639" s="84"/>
      <c r="HF639" s="84"/>
      <c r="HG639" s="84"/>
      <c r="HH639" s="84"/>
      <c r="HI639" s="84"/>
      <c r="HJ639" s="84"/>
      <c r="HK639" s="84"/>
      <c r="HL639" s="84"/>
      <c r="HM639" s="84"/>
      <c r="HN639" s="84"/>
      <c r="HO639" s="84"/>
      <c r="HP639" s="84"/>
      <c r="HQ639" s="84"/>
      <c r="HR639" s="84"/>
      <c r="HS639" s="84"/>
      <c r="HT639" s="84"/>
      <c r="HU639" s="84"/>
      <c r="HV639" s="84"/>
      <c r="HW639" s="84"/>
      <c r="HX639" s="84"/>
      <c r="HY639" s="84"/>
      <c r="HZ639" s="84"/>
      <c r="IA639" s="84"/>
      <c r="IB639" s="84"/>
      <c r="IC639" s="84"/>
      <c r="ID639" s="84"/>
      <c r="IE639" s="84"/>
      <c r="IF639" s="84"/>
      <c r="IG639" s="84"/>
      <c r="IH639" s="84"/>
      <c r="II639" s="84"/>
      <c r="IJ639" s="84"/>
      <c r="IK639" s="84"/>
      <c r="IL639" s="84"/>
      <c r="IM639" s="84"/>
      <c r="IN639" s="84"/>
      <c r="IO639" s="84"/>
      <c r="IP639" s="84"/>
      <c r="IQ639" s="84"/>
      <c r="IR639" s="84"/>
      <c r="IS639" s="84"/>
      <c r="IT639" s="84"/>
      <c r="IU639" s="84"/>
      <c r="IV639" s="84"/>
    </row>
    <row r="640" spans="201:256" s="79" customFormat="1" ht="12.75">
      <c r="GS640" s="84"/>
      <c r="GT640" s="84"/>
      <c r="GU640" s="84"/>
      <c r="GV640" s="84"/>
      <c r="GW640" s="84"/>
      <c r="GX640" s="84"/>
      <c r="GY640" s="84"/>
      <c r="GZ640" s="84"/>
      <c r="HA640" s="84"/>
      <c r="HB640" s="84"/>
      <c r="HC640" s="84"/>
      <c r="HD640" s="84"/>
      <c r="HE640" s="84"/>
      <c r="HF640" s="84"/>
      <c r="HG640" s="84"/>
      <c r="HH640" s="84"/>
      <c r="HI640" s="84"/>
      <c r="HJ640" s="84"/>
      <c r="HK640" s="84"/>
      <c r="HL640" s="84"/>
      <c r="HM640" s="84"/>
      <c r="HN640" s="84"/>
      <c r="HO640" s="84"/>
      <c r="HP640" s="84"/>
      <c r="HQ640" s="84"/>
      <c r="HR640" s="84"/>
      <c r="HS640" s="84"/>
      <c r="HT640" s="84"/>
      <c r="HU640" s="84"/>
      <c r="HV640" s="84"/>
      <c r="HW640" s="84"/>
      <c r="HX640" s="84"/>
      <c r="HY640" s="84"/>
      <c r="HZ640" s="84"/>
      <c r="IA640" s="84"/>
      <c r="IB640" s="84"/>
      <c r="IC640" s="84"/>
      <c r="ID640" s="84"/>
      <c r="IE640" s="84"/>
      <c r="IF640" s="84"/>
      <c r="IG640" s="84"/>
      <c r="IH640" s="84"/>
      <c r="II640" s="84"/>
      <c r="IJ640" s="84"/>
      <c r="IK640" s="84"/>
      <c r="IL640" s="84"/>
      <c r="IM640" s="84"/>
      <c r="IN640" s="84"/>
      <c r="IO640" s="84"/>
      <c r="IP640" s="84"/>
      <c r="IQ640" s="84"/>
      <c r="IR640" s="84"/>
      <c r="IS640" s="84"/>
      <c r="IT640" s="84"/>
      <c r="IU640" s="84"/>
      <c r="IV640" s="84"/>
    </row>
    <row r="641" spans="201:256" s="79" customFormat="1" ht="12.75">
      <c r="GS641" s="84"/>
      <c r="GT641" s="84"/>
      <c r="GU641" s="84"/>
      <c r="GV641" s="84"/>
      <c r="GW641" s="84"/>
      <c r="GX641" s="84"/>
      <c r="GY641" s="84"/>
      <c r="GZ641" s="84"/>
      <c r="HA641" s="84"/>
      <c r="HB641" s="84"/>
      <c r="HC641" s="84"/>
      <c r="HD641" s="84"/>
      <c r="HE641" s="84"/>
      <c r="HF641" s="84"/>
      <c r="HG641" s="84"/>
      <c r="HH641" s="84"/>
      <c r="HI641" s="84"/>
      <c r="HJ641" s="84"/>
      <c r="HK641" s="84"/>
      <c r="HL641" s="84"/>
      <c r="HM641" s="84"/>
      <c r="HN641" s="84"/>
      <c r="HO641" s="84"/>
      <c r="HP641" s="84"/>
      <c r="HQ641" s="84"/>
      <c r="HR641" s="84"/>
      <c r="HS641" s="84"/>
      <c r="HT641" s="84"/>
      <c r="HU641" s="84"/>
      <c r="HV641" s="84"/>
      <c r="HW641" s="84"/>
      <c r="HX641" s="84"/>
      <c r="HY641" s="84"/>
      <c r="HZ641" s="84"/>
      <c r="IA641" s="84"/>
      <c r="IB641" s="84"/>
      <c r="IC641" s="84"/>
      <c r="ID641" s="84"/>
      <c r="IE641" s="84"/>
      <c r="IF641" s="84"/>
      <c r="IG641" s="84"/>
      <c r="IH641" s="84"/>
      <c r="II641" s="84"/>
      <c r="IJ641" s="84"/>
      <c r="IK641" s="84"/>
      <c r="IL641" s="84"/>
      <c r="IM641" s="84"/>
      <c r="IN641" s="84"/>
      <c r="IO641" s="84"/>
      <c r="IP641" s="84"/>
      <c r="IQ641" s="84"/>
      <c r="IR641" s="84"/>
      <c r="IS641" s="84"/>
      <c r="IT641" s="84"/>
      <c r="IU641" s="84"/>
      <c r="IV641" s="84"/>
    </row>
    <row r="642" spans="201:256" s="79" customFormat="1" ht="12.75">
      <c r="GS642" s="84"/>
      <c r="GT642" s="84"/>
      <c r="GU642" s="84"/>
      <c r="GV642" s="84"/>
      <c r="GW642" s="84"/>
      <c r="GX642" s="84"/>
      <c r="GY642" s="84"/>
      <c r="GZ642" s="84"/>
      <c r="HA642" s="84"/>
      <c r="HB642" s="84"/>
      <c r="HC642" s="84"/>
      <c r="HD642" s="84"/>
      <c r="HE642" s="84"/>
      <c r="HF642" s="84"/>
      <c r="HG642" s="84"/>
      <c r="HH642" s="84"/>
      <c r="HI642" s="84"/>
      <c r="HJ642" s="84"/>
      <c r="HK642" s="84"/>
      <c r="HL642" s="84"/>
      <c r="HM642" s="84"/>
      <c r="HN642" s="84"/>
      <c r="HO642" s="84"/>
      <c r="HP642" s="84"/>
      <c r="HQ642" s="84"/>
      <c r="HR642" s="84"/>
      <c r="HS642" s="84"/>
      <c r="HT642" s="84"/>
      <c r="HU642" s="84"/>
      <c r="HV642" s="84"/>
      <c r="HW642" s="84"/>
      <c r="HX642" s="84"/>
      <c r="HY642" s="84"/>
      <c r="HZ642" s="84"/>
      <c r="IA642" s="84"/>
      <c r="IB642" s="84"/>
      <c r="IC642" s="84"/>
      <c r="ID642" s="84"/>
      <c r="IE642" s="84"/>
      <c r="IF642" s="84"/>
      <c r="IG642" s="84"/>
      <c r="IH642" s="84"/>
      <c r="II642" s="84"/>
      <c r="IJ642" s="84"/>
      <c r="IK642" s="84"/>
      <c r="IL642" s="84"/>
      <c r="IM642" s="84"/>
      <c r="IN642" s="84"/>
      <c r="IO642" s="84"/>
      <c r="IP642" s="84"/>
      <c r="IQ642" s="84"/>
      <c r="IR642" s="84"/>
      <c r="IS642" s="84"/>
      <c r="IT642" s="84"/>
      <c r="IU642" s="84"/>
      <c r="IV642" s="84"/>
    </row>
    <row r="643" spans="201:256" s="79" customFormat="1" ht="12.75">
      <c r="GS643" s="84"/>
      <c r="GT643" s="84"/>
      <c r="GU643" s="84"/>
      <c r="GV643" s="84"/>
      <c r="GW643" s="84"/>
      <c r="GX643" s="84"/>
      <c r="GY643" s="84"/>
      <c r="GZ643" s="84"/>
      <c r="HA643" s="84"/>
      <c r="HB643" s="84"/>
      <c r="HC643" s="84"/>
      <c r="HD643" s="84"/>
      <c r="HE643" s="84"/>
      <c r="HF643" s="84"/>
      <c r="HG643" s="84"/>
      <c r="HH643" s="84"/>
      <c r="HI643" s="84"/>
      <c r="HJ643" s="84"/>
      <c r="HK643" s="84"/>
      <c r="HL643" s="84"/>
      <c r="HM643" s="84"/>
      <c r="HN643" s="84"/>
      <c r="HO643" s="84"/>
      <c r="HP643" s="84"/>
      <c r="HQ643" s="84"/>
      <c r="HR643" s="84"/>
      <c r="HS643" s="84"/>
      <c r="HT643" s="84"/>
      <c r="HU643" s="84"/>
      <c r="HV643" s="84"/>
      <c r="HW643" s="84"/>
      <c r="HX643" s="84"/>
      <c r="HY643" s="84"/>
      <c r="HZ643" s="84"/>
      <c r="IA643" s="84"/>
      <c r="IB643" s="84"/>
      <c r="IC643" s="84"/>
      <c r="ID643" s="84"/>
      <c r="IE643" s="84"/>
      <c r="IF643" s="84"/>
      <c r="IG643" s="84"/>
      <c r="IH643" s="84"/>
      <c r="II643" s="84"/>
      <c r="IJ643" s="84"/>
      <c r="IK643" s="84"/>
      <c r="IL643" s="84"/>
      <c r="IM643" s="84"/>
      <c r="IN643" s="84"/>
      <c r="IO643" s="84"/>
      <c r="IP643" s="84"/>
      <c r="IQ643" s="84"/>
      <c r="IR643" s="84"/>
      <c r="IS643" s="84"/>
      <c r="IT643" s="84"/>
      <c r="IU643" s="84"/>
      <c r="IV643" s="84"/>
    </row>
    <row r="644" spans="201:256" s="79" customFormat="1" ht="12.75">
      <c r="GS644" s="84"/>
      <c r="GT644" s="84"/>
      <c r="GU644" s="84"/>
      <c r="GV644" s="84"/>
      <c r="GW644" s="84"/>
      <c r="GX644" s="84"/>
      <c r="GY644" s="84"/>
      <c r="GZ644" s="84"/>
      <c r="HA644" s="84"/>
      <c r="HB644" s="84"/>
      <c r="HC644" s="84"/>
      <c r="HD644" s="84"/>
      <c r="HE644" s="84"/>
      <c r="HF644" s="84"/>
      <c r="HG644" s="84"/>
      <c r="HH644" s="84"/>
      <c r="HI644" s="84"/>
      <c r="HJ644" s="84"/>
      <c r="HK644" s="84"/>
      <c r="HL644" s="84"/>
      <c r="HM644" s="84"/>
      <c r="HN644" s="84"/>
      <c r="HO644" s="84"/>
      <c r="HP644" s="84"/>
      <c r="HQ644" s="84"/>
      <c r="HR644" s="84"/>
      <c r="HS644" s="84"/>
      <c r="HT644" s="84"/>
      <c r="HU644" s="84"/>
      <c r="HV644" s="84"/>
      <c r="HW644" s="84"/>
      <c r="HX644" s="84"/>
      <c r="HY644" s="84"/>
      <c r="HZ644" s="84"/>
      <c r="IA644" s="84"/>
      <c r="IB644" s="84"/>
      <c r="IC644" s="84"/>
      <c r="ID644" s="84"/>
      <c r="IE644" s="84"/>
      <c r="IF644" s="84"/>
      <c r="IG644" s="84"/>
      <c r="IH644" s="84"/>
      <c r="II644" s="84"/>
      <c r="IJ644" s="84"/>
      <c r="IK644" s="84"/>
      <c r="IL644" s="84"/>
      <c r="IM644" s="84"/>
      <c r="IN644" s="84"/>
      <c r="IO644" s="84"/>
      <c r="IP644" s="84"/>
      <c r="IQ644" s="84"/>
      <c r="IR644" s="84"/>
      <c r="IS644" s="84"/>
      <c r="IT644" s="84"/>
      <c r="IU644" s="84"/>
      <c r="IV644" s="84"/>
    </row>
    <row r="645" spans="201:256" s="79" customFormat="1" ht="12.75">
      <c r="GS645" s="84"/>
      <c r="GT645" s="84"/>
      <c r="GU645" s="84"/>
      <c r="GV645" s="84"/>
      <c r="GW645" s="84"/>
      <c r="GX645" s="84"/>
      <c r="GY645" s="84"/>
      <c r="GZ645" s="84"/>
      <c r="HA645" s="84"/>
      <c r="HB645" s="84"/>
      <c r="HC645" s="84"/>
      <c r="HD645" s="84"/>
      <c r="HE645" s="84"/>
      <c r="HF645" s="84"/>
      <c r="HG645" s="84"/>
      <c r="HH645" s="84"/>
      <c r="HI645" s="84"/>
      <c r="HJ645" s="84"/>
      <c r="HK645" s="84"/>
      <c r="HL645" s="84"/>
      <c r="HM645" s="84"/>
      <c r="HN645" s="84"/>
      <c r="HO645" s="84"/>
      <c r="HP645" s="84"/>
      <c r="HQ645" s="84"/>
      <c r="HR645" s="84"/>
      <c r="HS645" s="84"/>
      <c r="HT645" s="84"/>
      <c r="HU645" s="84"/>
      <c r="HV645" s="84"/>
      <c r="HW645" s="84"/>
      <c r="HX645" s="84"/>
      <c r="HY645" s="84"/>
      <c r="HZ645" s="84"/>
      <c r="IA645" s="84"/>
      <c r="IB645" s="84"/>
      <c r="IC645" s="84"/>
      <c r="ID645" s="84"/>
      <c r="IE645" s="84"/>
      <c r="IF645" s="84"/>
      <c r="IG645" s="84"/>
      <c r="IH645" s="84"/>
      <c r="II645" s="84"/>
      <c r="IJ645" s="84"/>
      <c r="IK645" s="84"/>
      <c r="IL645" s="84"/>
      <c r="IM645" s="84"/>
      <c r="IN645" s="84"/>
      <c r="IO645" s="84"/>
      <c r="IP645" s="84"/>
      <c r="IQ645" s="84"/>
      <c r="IR645" s="84"/>
      <c r="IS645" s="84"/>
      <c r="IT645" s="84"/>
      <c r="IU645" s="84"/>
      <c r="IV645" s="84"/>
    </row>
    <row r="646" spans="201:256" s="79" customFormat="1" ht="12.75">
      <c r="GS646" s="84"/>
      <c r="GT646" s="84"/>
      <c r="GU646" s="84"/>
      <c r="GV646" s="84"/>
      <c r="GW646" s="84"/>
      <c r="GX646" s="84"/>
      <c r="GY646" s="84"/>
      <c r="GZ646" s="84"/>
      <c r="HA646" s="84"/>
      <c r="HB646" s="84"/>
      <c r="HC646" s="84"/>
      <c r="HD646" s="84"/>
      <c r="HE646" s="84"/>
      <c r="HF646" s="84"/>
      <c r="HG646" s="84"/>
      <c r="HH646" s="84"/>
      <c r="HI646" s="84"/>
      <c r="HJ646" s="84"/>
      <c r="HK646" s="84"/>
      <c r="HL646" s="84"/>
      <c r="HM646" s="84"/>
      <c r="HN646" s="84"/>
      <c r="HO646" s="84"/>
      <c r="HP646" s="84"/>
      <c r="HQ646" s="84"/>
      <c r="HR646" s="84"/>
      <c r="HS646" s="84"/>
      <c r="HT646" s="84"/>
      <c r="HU646" s="84"/>
      <c r="HV646" s="84"/>
      <c r="HW646" s="84"/>
      <c r="HX646" s="84"/>
      <c r="HY646" s="84"/>
      <c r="HZ646" s="84"/>
      <c r="IA646" s="84"/>
      <c r="IB646" s="84"/>
      <c r="IC646" s="84"/>
      <c r="ID646" s="84"/>
      <c r="IE646" s="84"/>
      <c r="IF646" s="84"/>
      <c r="IG646" s="84"/>
      <c r="IH646" s="84"/>
      <c r="II646" s="84"/>
      <c r="IJ646" s="84"/>
      <c r="IK646" s="84"/>
      <c r="IL646" s="84"/>
      <c r="IM646" s="84"/>
      <c r="IN646" s="84"/>
      <c r="IO646" s="84"/>
      <c r="IP646" s="84"/>
      <c r="IQ646" s="84"/>
      <c r="IR646" s="84"/>
      <c r="IS646" s="84"/>
      <c r="IT646" s="84"/>
      <c r="IU646" s="84"/>
      <c r="IV646" s="84"/>
    </row>
    <row r="647" spans="201:256" s="79" customFormat="1" ht="12.75">
      <c r="GS647" s="84"/>
      <c r="GT647" s="84"/>
      <c r="GU647" s="84"/>
      <c r="GV647" s="84"/>
      <c r="GW647" s="84"/>
      <c r="GX647" s="84"/>
      <c r="GY647" s="84"/>
      <c r="GZ647" s="84"/>
      <c r="HA647" s="84"/>
      <c r="HB647" s="84"/>
      <c r="HC647" s="84"/>
      <c r="HD647" s="84"/>
      <c r="HE647" s="84"/>
      <c r="HF647" s="84"/>
      <c r="HG647" s="84"/>
      <c r="HH647" s="84"/>
      <c r="HI647" s="84"/>
      <c r="HJ647" s="84"/>
      <c r="HK647" s="84"/>
      <c r="HL647" s="84"/>
      <c r="HM647" s="84"/>
      <c r="HN647" s="84"/>
      <c r="HO647" s="84"/>
      <c r="HP647" s="84"/>
      <c r="HQ647" s="84"/>
      <c r="HR647" s="84"/>
      <c r="HS647" s="84"/>
      <c r="HT647" s="84"/>
      <c r="HU647" s="84"/>
      <c r="HV647" s="84"/>
      <c r="HW647" s="84"/>
      <c r="HX647" s="84"/>
      <c r="HY647" s="84"/>
      <c r="HZ647" s="84"/>
      <c r="IA647" s="84"/>
      <c r="IB647" s="84"/>
      <c r="IC647" s="84"/>
      <c r="ID647" s="84"/>
      <c r="IE647" s="84"/>
      <c r="IF647" s="84"/>
      <c r="IG647" s="84"/>
      <c r="IH647" s="84"/>
      <c r="II647" s="84"/>
      <c r="IJ647" s="84"/>
      <c r="IK647" s="84"/>
      <c r="IL647" s="84"/>
      <c r="IM647" s="84"/>
      <c r="IN647" s="84"/>
      <c r="IO647" s="84"/>
      <c r="IP647" s="84"/>
      <c r="IQ647" s="84"/>
      <c r="IR647" s="84"/>
      <c r="IS647" s="84"/>
      <c r="IT647" s="84"/>
      <c r="IU647" s="84"/>
      <c r="IV647" s="84"/>
    </row>
    <row r="648" spans="201:256" s="79" customFormat="1" ht="12.75">
      <c r="GS648" s="84"/>
      <c r="GT648" s="84"/>
      <c r="GU648" s="84"/>
      <c r="GV648" s="84"/>
      <c r="GW648" s="84"/>
      <c r="GX648" s="84"/>
      <c r="GY648" s="84"/>
      <c r="GZ648" s="84"/>
      <c r="HA648" s="84"/>
      <c r="HB648" s="84"/>
      <c r="HC648" s="84"/>
      <c r="HD648" s="84"/>
      <c r="HE648" s="84"/>
      <c r="HF648" s="84"/>
      <c r="HG648" s="84"/>
      <c r="HH648" s="84"/>
      <c r="HI648" s="84"/>
      <c r="HJ648" s="84"/>
      <c r="HK648" s="84"/>
      <c r="HL648" s="84"/>
      <c r="HM648" s="84"/>
      <c r="HN648" s="84"/>
      <c r="HO648" s="84"/>
      <c r="HP648" s="84"/>
      <c r="HQ648" s="84"/>
      <c r="HR648" s="84"/>
      <c r="HS648" s="84"/>
      <c r="HT648" s="84"/>
      <c r="HU648" s="84"/>
      <c r="HV648" s="84"/>
      <c r="HW648" s="84"/>
      <c r="HX648" s="84"/>
      <c r="HY648" s="84"/>
      <c r="HZ648" s="84"/>
      <c r="IA648" s="84"/>
      <c r="IB648" s="84"/>
      <c r="IC648" s="84"/>
      <c r="ID648" s="84"/>
      <c r="IE648" s="84"/>
      <c r="IF648" s="84"/>
      <c r="IG648" s="84"/>
      <c r="IH648" s="84"/>
      <c r="II648" s="84"/>
      <c r="IJ648" s="84"/>
      <c r="IK648" s="84"/>
      <c r="IL648" s="84"/>
      <c r="IM648" s="84"/>
      <c r="IN648" s="84"/>
      <c r="IO648" s="84"/>
      <c r="IP648" s="84"/>
      <c r="IQ648" s="84"/>
      <c r="IR648" s="84"/>
      <c r="IS648" s="84"/>
      <c r="IT648" s="84"/>
      <c r="IU648" s="84"/>
      <c r="IV648" s="84"/>
    </row>
    <row r="649" spans="201:256" s="79" customFormat="1" ht="12.75">
      <c r="GS649" s="84"/>
      <c r="GT649" s="84"/>
      <c r="GU649" s="84"/>
      <c r="GV649" s="84"/>
      <c r="GW649" s="84"/>
      <c r="GX649" s="84"/>
      <c r="GY649" s="84"/>
      <c r="GZ649" s="84"/>
      <c r="HA649" s="84"/>
      <c r="HB649" s="84"/>
      <c r="HC649" s="84"/>
      <c r="HD649" s="84"/>
      <c r="HE649" s="84"/>
      <c r="HF649" s="84"/>
      <c r="HG649" s="84"/>
      <c r="HH649" s="84"/>
      <c r="HI649" s="84"/>
      <c r="HJ649" s="84"/>
      <c r="HK649" s="84"/>
      <c r="HL649" s="84"/>
      <c r="HM649" s="84"/>
      <c r="HN649" s="84"/>
      <c r="HO649" s="84"/>
      <c r="HP649" s="84"/>
      <c r="HQ649" s="84"/>
      <c r="HR649" s="84"/>
      <c r="HS649" s="84"/>
      <c r="HT649" s="84"/>
      <c r="HU649" s="84"/>
      <c r="HV649" s="84"/>
      <c r="HW649" s="84"/>
      <c r="HX649" s="84"/>
      <c r="HY649" s="84"/>
      <c r="HZ649" s="84"/>
      <c r="IA649" s="84"/>
      <c r="IB649" s="84"/>
      <c r="IC649" s="84"/>
      <c r="ID649" s="84"/>
      <c r="IE649" s="84"/>
      <c r="IF649" s="84"/>
      <c r="IG649" s="84"/>
      <c r="IH649" s="84"/>
      <c r="II649" s="84"/>
      <c r="IJ649" s="84"/>
      <c r="IK649" s="84"/>
      <c r="IL649" s="84"/>
      <c r="IM649" s="84"/>
      <c r="IN649" s="84"/>
      <c r="IO649" s="84"/>
      <c r="IP649" s="84"/>
      <c r="IQ649" s="84"/>
      <c r="IR649" s="84"/>
      <c r="IS649" s="84"/>
      <c r="IT649" s="84"/>
      <c r="IU649" s="84"/>
      <c r="IV649" s="84"/>
    </row>
    <row r="650" spans="201:256" s="79" customFormat="1" ht="12.75">
      <c r="GS650" s="84"/>
      <c r="GT650" s="84"/>
      <c r="GU650" s="84"/>
      <c r="GV650" s="84"/>
      <c r="GW650" s="84"/>
      <c r="GX650" s="84"/>
      <c r="GY650" s="84"/>
      <c r="GZ650" s="84"/>
      <c r="HA650" s="84"/>
      <c r="HB650" s="84"/>
      <c r="HC650" s="84"/>
      <c r="HD650" s="84"/>
      <c r="HE650" s="84"/>
      <c r="HF650" s="84"/>
      <c r="HG650" s="84"/>
      <c r="HH650" s="84"/>
      <c r="HI650" s="84"/>
      <c r="HJ650" s="84"/>
      <c r="HK650" s="84"/>
      <c r="HL650" s="84"/>
      <c r="HM650" s="84"/>
      <c r="HN650" s="84"/>
      <c r="HO650" s="84"/>
      <c r="HP650" s="84"/>
      <c r="HQ650" s="84"/>
      <c r="HR650" s="84"/>
      <c r="HS650" s="84"/>
      <c r="HT650" s="84"/>
      <c r="HU650" s="84"/>
      <c r="HV650" s="84"/>
      <c r="HW650" s="84"/>
      <c r="HX650" s="84"/>
      <c r="HY650" s="84"/>
      <c r="HZ650" s="84"/>
      <c r="IA650" s="84"/>
      <c r="IB650" s="84"/>
      <c r="IC650" s="84"/>
      <c r="ID650" s="84"/>
      <c r="IE650" s="84"/>
      <c r="IF650" s="84"/>
      <c r="IG650" s="84"/>
      <c r="IH650" s="84"/>
      <c r="II650" s="84"/>
      <c r="IJ650" s="84"/>
      <c r="IK650" s="84"/>
      <c r="IL650" s="84"/>
      <c r="IM650" s="84"/>
      <c r="IN650" s="84"/>
      <c r="IO650" s="84"/>
      <c r="IP650" s="84"/>
      <c r="IQ650" s="84"/>
      <c r="IR650" s="84"/>
      <c r="IS650" s="84"/>
      <c r="IT650" s="84"/>
      <c r="IU650" s="84"/>
      <c r="IV650" s="84"/>
    </row>
    <row r="651" spans="201:256" s="79" customFormat="1" ht="12.75">
      <c r="GS651" s="84"/>
      <c r="GT651" s="84"/>
      <c r="GU651" s="84"/>
      <c r="GV651" s="84"/>
      <c r="GW651" s="84"/>
      <c r="GX651" s="84"/>
      <c r="GY651" s="84"/>
      <c r="GZ651" s="84"/>
      <c r="HA651" s="84"/>
      <c r="HB651" s="84"/>
      <c r="HC651" s="84"/>
      <c r="HD651" s="84"/>
      <c r="HE651" s="84"/>
      <c r="HF651" s="84"/>
      <c r="HG651" s="84"/>
      <c r="HH651" s="84"/>
      <c r="HI651" s="84"/>
      <c r="HJ651" s="84"/>
      <c r="HK651" s="84"/>
      <c r="HL651" s="84"/>
      <c r="HM651" s="84"/>
      <c r="HN651" s="84"/>
      <c r="HO651" s="84"/>
      <c r="HP651" s="84"/>
      <c r="HQ651" s="84"/>
      <c r="HR651" s="84"/>
      <c r="HS651" s="84"/>
      <c r="HT651" s="84"/>
      <c r="HU651" s="84"/>
      <c r="HV651" s="84"/>
      <c r="HW651" s="84"/>
      <c r="HX651" s="84"/>
      <c r="HY651" s="84"/>
      <c r="HZ651" s="84"/>
      <c r="IA651" s="84"/>
      <c r="IB651" s="84"/>
      <c r="IC651" s="84"/>
      <c r="ID651" s="84"/>
      <c r="IE651" s="84"/>
      <c r="IF651" s="84"/>
      <c r="IG651" s="84"/>
      <c r="IH651" s="84"/>
      <c r="II651" s="84"/>
      <c r="IJ651" s="84"/>
      <c r="IK651" s="84"/>
      <c r="IL651" s="84"/>
      <c r="IM651" s="84"/>
      <c r="IN651" s="84"/>
      <c r="IO651" s="84"/>
      <c r="IP651" s="84"/>
      <c r="IQ651" s="84"/>
      <c r="IR651" s="84"/>
      <c r="IS651" s="84"/>
      <c r="IT651" s="84"/>
      <c r="IU651" s="84"/>
      <c r="IV651" s="84"/>
    </row>
    <row r="652" spans="201:256" s="79" customFormat="1" ht="12.75">
      <c r="GS652" s="84"/>
      <c r="GT652" s="84"/>
      <c r="GU652" s="84"/>
      <c r="GV652" s="84"/>
      <c r="GW652" s="84"/>
      <c r="GX652" s="84"/>
      <c r="GY652" s="84"/>
      <c r="GZ652" s="84"/>
      <c r="HA652" s="84"/>
      <c r="HB652" s="84"/>
      <c r="HC652" s="84"/>
      <c r="HD652" s="84"/>
      <c r="HE652" s="84"/>
      <c r="HF652" s="84"/>
      <c r="HG652" s="84"/>
      <c r="HH652" s="84"/>
      <c r="HI652" s="84"/>
      <c r="HJ652" s="84"/>
      <c r="HK652" s="84"/>
      <c r="HL652" s="84"/>
      <c r="HM652" s="84"/>
      <c r="HN652" s="84"/>
      <c r="HO652" s="84"/>
      <c r="HP652" s="84"/>
      <c r="HQ652" s="84"/>
      <c r="HR652" s="84"/>
      <c r="HS652" s="84"/>
      <c r="HT652" s="84"/>
      <c r="HU652" s="84"/>
      <c r="HV652" s="84"/>
      <c r="HW652" s="84"/>
      <c r="HX652" s="84"/>
      <c r="HY652" s="84"/>
      <c r="HZ652" s="84"/>
      <c r="IA652" s="84"/>
      <c r="IB652" s="84"/>
      <c r="IC652" s="84"/>
      <c r="ID652" s="84"/>
      <c r="IE652" s="84"/>
      <c r="IF652" s="84"/>
      <c r="IG652" s="84"/>
      <c r="IH652" s="84"/>
      <c r="II652" s="84"/>
      <c r="IJ652" s="84"/>
      <c r="IK652" s="84"/>
      <c r="IL652" s="84"/>
      <c r="IM652" s="84"/>
      <c r="IN652" s="84"/>
      <c r="IO652" s="84"/>
      <c r="IP652" s="84"/>
      <c r="IQ652" s="84"/>
      <c r="IR652" s="84"/>
      <c r="IS652" s="84"/>
      <c r="IT652" s="84"/>
      <c r="IU652" s="84"/>
      <c r="IV652" s="84"/>
    </row>
    <row r="653" spans="201:256" s="79" customFormat="1" ht="12.75">
      <c r="GS653" s="84"/>
      <c r="GT653" s="84"/>
      <c r="GU653" s="84"/>
      <c r="GV653" s="84"/>
      <c r="GW653" s="84"/>
      <c r="GX653" s="84"/>
      <c r="GY653" s="84"/>
      <c r="GZ653" s="84"/>
      <c r="HA653" s="84"/>
      <c r="HB653" s="84"/>
      <c r="HC653" s="84"/>
      <c r="HD653" s="84"/>
      <c r="HE653" s="84"/>
      <c r="HF653" s="84"/>
      <c r="HG653" s="84"/>
      <c r="HH653" s="84"/>
      <c r="HI653" s="84"/>
      <c r="HJ653" s="84"/>
      <c r="HK653" s="84"/>
      <c r="HL653" s="84"/>
      <c r="HM653" s="84"/>
      <c r="HN653" s="84"/>
      <c r="HO653" s="84"/>
      <c r="HP653" s="84"/>
      <c r="HQ653" s="84"/>
      <c r="HR653" s="84"/>
      <c r="HS653" s="84"/>
      <c r="HT653" s="84"/>
      <c r="HU653" s="84"/>
      <c r="HV653" s="84"/>
      <c r="HW653" s="84"/>
      <c r="HX653" s="84"/>
      <c r="HY653" s="84"/>
      <c r="HZ653" s="84"/>
      <c r="IA653" s="84"/>
      <c r="IB653" s="84"/>
      <c r="IC653" s="84"/>
      <c r="ID653" s="84"/>
      <c r="IE653" s="84"/>
      <c r="IF653" s="84"/>
      <c r="IG653" s="84"/>
      <c r="IH653" s="84"/>
      <c r="II653" s="84"/>
      <c r="IJ653" s="84"/>
      <c r="IK653" s="84"/>
      <c r="IL653" s="84"/>
      <c r="IM653" s="84"/>
      <c r="IN653" s="84"/>
      <c r="IO653" s="84"/>
      <c r="IP653" s="84"/>
      <c r="IQ653" s="84"/>
      <c r="IR653" s="84"/>
      <c r="IS653" s="84"/>
      <c r="IT653" s="84"/>
      <c r="IU653" s="84"/>
      <c r="IV653" s="84"/>
    </row>
    <row r="654" spans="201:256" s="79" customFormat="1" ht="12.75">
      <c r="GS654" s="84"/>
      <c r="GT654" s="84"/>
      <c r="GU654" s="84"/>
      <c r="GV654" s="84"/>
      <c r="GW654" s="84"/>
      <c r="GX654" s="84"/>
      <c r="GY654" s="84"/>
      <c r="GZ654" s="84"/>
      <c r="HA654" s="84"/>
      <c r="HB654" s="84"/>
      <c r="HC654" s="84"/>
      <c r="HD654" s="84"/>
      <c r="HE654" s="84"/>
      <c r="HF654" s="84"/>
      <c r="HG654" s="84"/>
      <c r="HH654" s="84"/>
      <c r="HI654" s="84"/>
      <c r="HJ654" s="84"/>
      <c r="HK654" s="84"/>
      <c r="HL654" s="84"/>
      <c r="HM654" s="84"/>
      <c r="HN654" s="84"/>
      <c r="HO654" s="84"/>
      <c r="HP654" s="84"/>
      <c r="HQ654" s="84"/>
      <c r="HR654" s="84"/>
      <c r="HS654" s="84"/>
      <c r="HT654" s="84"/>
      <c r="HU654" s="84"/>
      <c r="HV654" s="84"/>
      <c r="HW654" s="84"/>
      <c r="HX654" s="84"/>
      <c r="HY654" s="84"/>
      <c r="HZ654" s="84"/>
      <c r="IA654" s="84"/>
      <c r="IB654" s="84"/>
      <c r="IC654" s="84"/>
      <c r="ID654" s="84"/>
      <c r="IE654" s="84"/>
      <c r="IF654" s="84"/>
      <c r="IG654" s="84"/>
      <c r="IH654" s="84"/>
      <c r="II654" s="84"/>
      <c r="IJ654" s="84"/>
      <c r="IK654" s="84"/>
      <c r="IL654" s="84"/>
      <c r="IM654" s="84"/>
      <c r="IN654" s="84"/>
      <c r="IO654" s="84"/>
      <c r="IP654" s="84"/>
      <c r="IQ654" s="84"/>
      <c r="IR654" s="84"/>
      <c r="IS654" s="84"/>
      <c r="IT654" s="84"/>
      <c r="IU654" s="84"/>
      <c r="IV654" s="84"/>
    </row>
    <row r="655" spans="201:256" s="79" customFormat="1" ht="12.75">
      <c r="GS655" s="84"/>
      <c r="GT655" s="84"/>
      <c r="GU655" s="84"/>
      <c r="GV655" s="84"/>
      <c r="GW655" s="84"/>
      <c r="GX655" s="84"/>
      <c r="GY655" s="84"/>
      <c r="GZ655" s="84"/>
      <c r="HA655" s="84"/>
      <c r="HB655" s="84"/>
      <c r="HC655" s="84"/>
      <c r="HD655" s="84"/>
      <c r="HE655" s="84"/>
      <c r="HF655" s="84"/>
      <c r="HG655" s="84"/>
      <c r="HH655" s="84"/>
      <c r="HI655" s="84"/>
      <c r="HJ655" s="84"/>
      <c r="HK655" s="84"/>
      <c r="HL655" s="84"/>
      <c r="HM655" s="84"/>
      <c r="HN655" s="84"/>
      <c r="HO655" s="84"/>
      <c r="HP655" s="84"/>
      <c r="HQ655" s="84"/>
      <c r="HR655" s="84"/>
      <c r="HS655" s="84"/>
      <c r="HT655" s="84"/>
      <c r="HU655" s="84"/>
      <c r="HV655" s="84"/>
      <c r="HW655" s="84"/>
      <c r="HX655" s="84"/>
      <c r="HY655" s="84"/>
      <c r="HZ655" s="84"/>
      <c r="IA655" s="84"/>
      <c r="IB655" s="84"/>
      <c r="IC655" s="84"/>
      <c r="ID655" s="84"/>
      <c r="IE655" s="84"/>
      <c r="IF655" s="84"/>
      <c r="IG655" s="84"/>
      <c r="IH655" s="84"/>
      <c r="II655" s="84"/>
      <c r="IJ655" s="84"/>
      <c r="IK655" s="84"/>
      <c r="IL655" s="84"/>
      <c r="IM655" s="84"/>
      <c r="IN655" s="84"/>
      <c r="IO655" s="84"/>
      <c r="IP655" s="84"/>
      <c r="IQ655" s="84"/>
      <c r="IR655" s="84"/>
      <c r="IS655" s="84"/>
      <c r="IT655" s="84"/>
      <c r="IU655" s="84"/>
      <c r="IV655" s="84"/>
    </row>
    <row r="656" spans="201:256" s="79" customFormat="1" ht="12.75">
      <c r="GS656" s="84"/>
      <c r="GT656" s="84"/>
      <c r="GU656" s="84"/>
      <c r="GV656" s="84"/>
      <c r="GW656" s="84"/>
      <c r="GX656" s="84"/>
      <c r="GY656" s="84"/>
      <c r="GZ656" s="84"/>
      <c r="HA656" s="84"/>
      <c r="HB656" s="84"/>
      <c r="HC656" s="84"/>
      <c r="HD656" s="84"/>
      <c r="HE656" s="84"/>
      <c r="HF656" s="84"/>
      <c r="HG656" s="84"/>
      <c r="HH656" s="84"/>
      <c r="HI656" s="84"/>
      <c r="HJ656" s="84"/>
      <c r="HK656" s="84"/>
      <c r="HL656" s="84"/>
      <c r="HM656" s="84"/>
      <c r="HN656" s="84"/>
      <c r="HO656" s="84"/>
      <c r="HP656" s="84"/>
      <c r="HQ656" s="84"/>
      <c r="HR656" s="84"/>
      <c r="HS656" s="84"/>
      <c r="HT656" s="84"/>
      <c r="HU656" s="84"/>
      <c r="HV656" s="84"/>
      <c r="HW656" s="84"/>
      <c r="HX656" s="84"/>
      <c r="HY656" s="84"/>
      <c r="HZ656" s="84"/>
      <c r="IA656" s="84"/>
      <c r="IB656" s="84"/>
      <c r="IC656" s="84"/>
      <c r="ID656" s="84"/>
      <c r="IE656" s="84"/>
      <c r="IF656" s="84"/>
      <c r="IG656" s="84"/>
      <c r="IH656" s="84"/>
      <c r="II656" s="84"/>
      <c r="IJ656" s="84"/>
      <c r="IK656" s="84"/>
      <c r="IL656" s="84"/>
      <c r="IM656" s="84"/>
      <c r="IN656" s="84"/>
      <c r="IO656" s="84"/>
      <c r="IP656" s="84"/>
      <c r="IQ656" s="84"/>
      <c r="IR656" s="84"/>
      <c r="IS656" s="84"/>
      <c r="IT656" s="84"/>
      <c r="IU656" s="84"/>
      <c r="IV656" s="84"/>
    </row>
    <row r="657" spans="201:256" s="79" customFormat="1" ht="12.75">
      <c r="GS657" s="84"/>
      <c r="GT657" s="84"/>
      <c r="GU657" s="84"/>
      <c r="GV657" s="84"/>
      <c r="GW657" s="84"/>
      <c r="GX657" s="84"/>
      <c r="GY657" s="84"/>
      <c r="GZ657" s="84"/>
      <c r="HA657" s="84"/>
      <c r="HB657" s="84"/>
      <c r="HC657" s="84"/>
      <c r="HD657" s="84"/>
      <c r="HE657" s="84"/>
      <c r="HF657" s="84"/>
      <c r="HG657" s="84"/>
      <c r="HH657" s="84"/>
      <c r="HI657" s="84"/>
      <c r="HJ657" s="84"/>
      <c r="HK657" s="84"/>
      <c r="HL657" s="84"/>
      <c r="HM657" s="84"/>
      <c r="HN657" s="84"/>
      <c r="HO657" s="84"/>
      <c r="HP657" s="84"/>
      <c r="HQ657" s="84"/>
      <c r="HR657" s="84"/>
      <c r="HS657" s="84"/>
      <c r="HT657" s="84"/>
      <c r="HU657" s="84"/>
      <c r="HV657" s="84"/>
      <c r="HW657" s="84"/>
      <c r="HX657" s="84"/>
      <c r="HY657" s="84"/>
      <c r="HZ657" s="84"/>
      <c r="IA657" s="84"/>
      <c r="IB657" s="84"/>
      <c r="IC657" s="84"/>
      <c r="ID657" s="84"/>
      <c r="IE657" s="84"/>
      <c r="IF657" s="84"/>
      <c r="IG657" s="84"/>
      <c r="IH657" s="84"/>
      <c r="II657" s="84"/>
      <c r="IJ657" s="84"/>
      <c r="IK657" s="84"/>
      <c r="IL657" s="84"/>
      <c r="IM657" s="84"/>
      <c r="IN657" s="84"/>
      <c r="IO657" s="84"/>
      <c r="IP657" s="84"/>
      <c r="IQ657" s="84"/>
      <c r="IR657" s="84"/>
      <c r="IS657" s="84"/>
      <c r="IT657" s="84"/>
      <c r="IU657" s="84"/>
      <c r="IV657" s="84"/>
    </row>
    <row r="658" spans="201:256" s="79" customFormat="1" ht="12.75">
      <c r="GS658" s="84"/>
      <c r="GT658" s="84"/>
      <c r="GU658" s="84"/>
      <c r="GV658" s="84"/>
      <c r="GW658" s="84"/>
      <c r="GX658" s="84"/>
      <c r="GY658" s="84"/>
      <c r="GZ658" s="84"/>
      <c r="HA658" s="84"/>
      <c r="HB658" s="84"/>
      <c r="HC658" s="84"/>
      <c r="HD658" s="84"/>
      <c r="HE658" s="84"/>
      <c r="HF658" s="84"/>
      <c r="HG658" s="84"/>
      <c r="HH658" s="84"/>
      <c r="HI658" s="84"/>
      <c r="HJ658" s="84"/>
      <c r="HK658" s="84"/>
      <c r="HL658" s="84"/>
      <c r="HM658" s="84"/>
      <c r="HN658" s="84"/>
      <c r="HO658" s="84"/>
      <c r="HP658" s="84"/>
      <c r="HQ658" s="84"/>
      <c r="HR658" s="84"/>
      <c r="HS658" s="84"/>
      <c r="HT658" s="84"/>
      <c r="HU658" s="84"/>
      <c r="HV658" s="84"/>
      <c r="HW658" s="84"/>
      <c r="HX658" s="84"/>
      <c r="HY658" s="84"/>
      <c r="HZ658" s="84"/>
      <c r="IA658" s="84"/>
      <c r="IB658" s="84"/>
      <c r="IC658" s="84"/>
      <c r="ID658" s="84"/>
      <c r="IE658" s="84"/>
      <c r="IF658" s="84"/>
      <c r="IG658" s="84"/>
      <c r="IH658" s="84"/>
      <c r="II658" s="84"/>
      <c r="IJ658" s="84"/>
      <c r="IK658" s="84"/>
      <c r="IL658" s="84"/>
      <c r="IM658" s="84"/>
      <c r="IN658" s="84"/>
      <c r="IO658" s="84"/>
      <c r="IP658" s="84"/>
      <c r="IQ658" s="84"/>
      <c r="IR658" s="84"/>
      <c r="IS658" s="84"/>
      <c r="IT658" s="84"/>
      <c r="IU658" s="84"/>
      <c r="IV658" s="84"/>
    </row>
    <row r="659" spans="201:256" s="79" customFormat="1" ht="12.75">
      <c r="GS659" s="84"/>
      <c r="GT659" s="84"/>
      <c r="GU659" s="84"/>
      <c r="GV659" s="84"/>
      <c r="GW659" s="84"/>
      <c r="GX659" s="84"/>
      <c r="GY659" s="84"/>
      <c r="GZ659" s="84"/>
      <c r="HA659" s="84"/>
      <c r="HB659" s="84"/>
      <c r="HC659" s="84"/>
      <c r="HD659" s="84"/>
      <c r="HE659" s="84"/>
      <c r="HF659" s="84"/>
      <c r="HG659" s="84"/>
      <c r="HH659" s="84"/>
      <c r="HI659" s="84"/>
      <c r="HJ659" s="84"/>
      <c r="HK659" s="84"/>
      <c r="HL659" s="84"/>
      <c r="HM659" s="84"/>
      <c r="HN659" s="84"/>
      <c r="HO659" s="84"/>
      <c r="HP659" s="84"/>
      <c r="HQ659" s="84"/>
      <c r="HR659" s="84"/>
      <c r="HS659" s="84"/>
      <c r="HT659" s="84"/>
      <c r="HU659" s="84"/>
      <c r="HV659" s="84"/>
      <c r="HW659" s="84"/>
      <c r="HX659" s="84"/>
      <c r="HY659" s="84"/>
      <c r="HZ659" s="84"/>
      <c r="IA659" s="84"/>
      <c r="IB659" s="84"/>
      <c r="IC659" s="84"/>
      <c r="ID659" s="84"/>
      <c r="IE659" s="84"/>
      <c r="IF659" s="84"/>
      <c r="IG659" s="84"/>
      <c r="IH659" s="84"/>
      <c r="II659" s="84"/>
      <c r="IJ659" s="84"/>
      <c r="IK659" s="84"/>
      <c r="IL659" s="84"/>
      <c r="IM659" s="84"/>
      <c r="IN659" s="84"/>
      <c r="IO659" s="84"/>
      <c r="IP659" s="84"/>
      <c r="IQ659" s="84"/>
      <c r="IR659" s="84"/>
      <c r="IS659" s="84"/>
      <c r="IT659" s="84"/>
      <c r="IU659" s="84"/>
      <c r="IV659" s="84"/>
    </row>
    <row r="660" spans="201:256" s="79" customFormat="1" ht="12.75">
      <c r="GS660" s="84"/>
      <c r="GT660" s="84"/>
      <c r="GU660" s="84"/>
      <c r="GV660" s="84"/>
      <c r="GW660" s="84"/>
      <c r="GX660" s="84"/>
      <c r="GY660" s="84"/>
      <c r="GZ660" s="84"/>
      <c r="HA660" s="84"/>
      <c r="HB660" s="84"/>
      <c r="HC660" s="84"/>
      <c r="HD660" s="84"/>
      <c r="HE660" s="84"/>
      <c r="HF660" s="84"/>
      <c r="HG660" s="84"/>
      <c r="HH660" s="84"/>
      <c r="HI660" s="84"/>
      <c r="HJ660" s="84"/>
      <c r="HK660" s="84"/>
      <c r="HL660" s="84"/>
      <c r="HM660" s="84"/>
      <c r="HN660" s="84"/>
      <c r="HO660" s="84"/>
      <c r="HP660" s="84"/>
      <c r="HQ660" s="84"/>
      <c r="HR660" s="84"/>
      <c r="HS660" s="84"/>
      <c r="HT660" s="84"/>
      <c r="HU660" s="84"/>
      <c r="HV660" s="84"/>
      <c r="HW660" s="84"/>
      <c r="HX660" s="84"/>
      <c r="HY660" s="84"/>
      <c r="HZ660" s="84"/>
      <c r="IA660" s="84"/>
      <c r="IB660" s="84"/>
      <c r="IC660" s="84"/>
      <c r="ID660" s="84"/>
      <c r="IE660" s="84"/>
      <c r="IF660" s="84"/>
      <c r="IG660" s="84"/>
      <c r="IH660" s="84"/>
      <c r="II660" s="84"/>
      <c r="IJ660" s="84"/>
      <c r="IK660" s="84"/>
      <c r="IL660" s="84"/>
      <c r="IM660" s="84"/>
      <c r="IN660" s="84"/>
      <c r="IO660" s="84"/>
      <c r="IP660" s="84"/>
      <c r="IQ660" s="84"/>
      <c r="IR660" s="84"/>
      <c r="IS660" s="84"/>
      <c r="IT660" s="84"/>
      <c r="IU660" s="84"/>
      <c r="IV660" s="84"/>
    </row>
    <row r="661" spans="201:256" s="79" customFormat="1" ht="12.75">
      <c r="GS661" s="84"/>
      <c r="GT661" s="84"/>
      <c r="GU661" s="84"/>
      <c r="GV661" s="84"/>
      <c r="GW661" s="84"/>
      <c r="GX661" s="84"/>
      <c r="GY661" s="84"/>
      <c r="GZ661" s="84"/>
      <c r="HA661" s="84"/>
      <c r="HB661" s="84"/>
      <c r="HC661" s="84"/>
      <c r="HD661" s="84"/>
      <c r="HE661" s="84"/>
      <c r="HF661" s="84"/>
      <c r="HG661" s="84"/>
      <c r="HH661" s="84"/>
      <c r="HI661" s="84"/>
      <c r="HJ661" s="84"/>
      <c r="HK661" s="84"/>
      <c r="HL661" s="84"/>
      <c r="HM661" s="84"/>
      <c r="HN661" s="84"/>
      <c r="HO661" s="84"/>
      <c r="HP661" s="84"/>
      <c r="HQ661" s="84"/>
      <c r="HR661" s="84"/>
      <c r="HS661" s="84"/>
      <c r="HT661" s="84"/>
      <c r="HU661" s="84"/>
      <c r="HV661" s="84"/>
      <c r="HW661" s="84"/>
      <c r="HX661" s="84"/>
      <c r="HY661" s="84"/>
      <c r="HZ661" s="84"/>
      <c r="IA661" s="84"/>
      <c r="IB661" s="84"/>
      <c r="IC661" s="84"/>
      <c r="ID661" s="84"/>
      <c r="IE661" s="84"/>
      <c r="IF661" s="84"/>
      <c r="IG661" s="84"/>
      <c r="IH661" s="84"/>
      <c r="II661" s="84"/>
      <c r="IJ661" s="84"/>
      <c r="IK661" s="84"/>
      <c r="IL661" s="84"/>
      <c r="IM661" s="84"/>
      <c r="IN661" s="84"/>
      <c r="IO661" s="84"/>
      <c r="IP661" s="84"/>
      <c r="IQ661" s="84"/>
      <c r="IR661" s="84"/>
      <c r="IS661" s="84"/>
      <c r="IT661" s="84"/>
      <c r="IU661" s="84"/>
      <c r="IV661" s="84"/>
    </row>
    <row r="662" spans="201:256" s="79" customFormat="1" ht="12.75">
      <c r="GS662" s="84"/>
      <c r="GT662" s="84"/>
      <c r="GU662" s="84"/>
      <c r="GV662" s="84"/>
      <c r="GW662" s="84"/>
      <c r="GX662" s="84"/>
      <c r="GY662" s="84"/>
      <c r="GZ662" s="84"/>
      <c r="HA662" s="84"/>
      <c r="HB662" s="84"/>
      <c r="HC662" s="84"/>
      <c r="HD662" s="84"/>
      <c r="HE662" s="84"/>
      <c r="HF662" s="84"/>
      <c r="HG662" s="84"/>
      <c r="HH662" s="84"/>
      <c r="HI662" s="84"/>
      <c r="HJ662" s="84"/>
      <c r="HK662" s="84"/>
      <c r="HL662" s="84"/>
      <c r="HM662" s="84"/>
      <c r="HN662" s="84"/>
      <c r="HO662" s="84"/>
      <c r="HP662" s="84"/>
      <c r="HQ662" s="84"/>
      <c r="HR662" s="84"/>
      <c r="HS662" s="84"/>
      <c r="HT662" s="84"/>
      <c r="HU662" s="84"/>
      <c r="HV662" s="84"/>
      <c r="HW662" s="84"/>
      <c r="HX662" s="84"/>
      <c r="HY662" s="84"/>
      <c r="HZ662" s="84"/>
      <c r="IA662" s="84"/>
      <c r="IB662" s="84"/>
      <c r="IC662" s="84"/>
      <c r="ID662" s="84"/>
      <c r="IE662" s="84"/>
      <c r="IF662" s="84"/>
      <c r="IG662" s="84"/>
      <c r="IH662" s="84"/>
      <c r="II662" s="84"/>
      <c r="IJ662" s="84"/>
      <c r="IK662" s="84"/>
      <c r="IL662" s="84"/>
      <c r="IM662" s="84"/>
      <c r="IN662" s="84"/>
      <c r="IO662" s="84"/>
      <c r="IP662" s="84"/>
      <c r="IQ662" s="84"/>
      <c r="IR662" s="84"/>
      <c r="IS662" s="84"/>
      <c r="IT662" s="84"/>
      <c r="IU662" s="84"/>
      <c r="IV662" s="84"/>
    </row>
    <row r="663" spans="201:256" s="79" customFormat="1" ht="12.75">
      <c r="GS663" s="84"/>
      <c r="GT663" s="84"/>
      <c r="GU663" s="84"/>
      <c r="GV663" s="84"/>
      <c r="GW663" s="84"/>
      <c r="GX663" s="84"/>
      <c r="GY663" s="84"/>
      <c r="GZ663" s="84"/>
      <c r="HA663" s="84"/>
      <c r="HB663" s="84"/>
      <c r="HC663" s="84"/>
      <c r="HD663" s="84"/>
      <c r="HE663" s="84"/>
      <c r="HF663" s="84"/>
      <c r="HG663" s="84"/>
      <c r="HH663" s="84"/>
      <c r="HI663" s="84"/>
      <c r="HJ663" s="84"/>
      <c r="HK663" s="84"/>
      <c r="HL663" s="84"/>
      <c r="HM663" s="84"/>
      <c r="HN663" s="84"/>
      <c r="HO663" s="84"/>
      <c r="HP663" s="84"/>
      <c r="HQ663" s="84"/>
      <c r="HR663" s="84"/>
      <c r="HS663" s="84"/>
      <c r="HT663" s="84"/>
      <c r="HU663" s="84"/>
      <c r="HV663" s="84"/>
      <c r="HW663" s="84"/>
      <c r="HX663" s="84"/>
      <c r="HY663" s="84"/>
      <c r="HZ663" s="84"/>
      <c r="IA663" s="84"/>
      <c r="IB663" s="84"/>
      <c r="IC663" s="84"/>
      <c r="ID663" s="84"/>
      <c r="IE663" s="84"/>
      <c r="IF663" s="84"/>
      <c r="IG663" s="84"/>
      <c r="IH663" s="84"/>
      <c r="II663" s="84"/>
      <c r="IJ663" s="84"/>
      <c r="IK663" s="84"/>
      <c r="IL663" s="84"/>
      <c r="IM663" s="84"/>
      <c r="IN663" s="84"/>
      <c r="IO663" s="84"/>
      <c r="IP663" s="84"/>
      <c r="IQ663" s="84"/>
      <c r="IR663" s="84"/>
      <c r="IS663" s="84"/>
      <c r="IT663" s="84"/>
      <c r="IU663" s="84"/>
      <c r="IV663" s="84"/>
    </row>
    <row r="664" spans="201:256" s="79" customFormat="1" ht="12.75">
      <c r="GS664" s="84"/>
      <c r="GT664" s="84"/>
      <c r="GU664" s="84"/>
      <c r="GV664" s="84"/>
      <c r="GW664" s="84"/>
      <c r="GX664" s="84"/>
      <c r="GY664" s="84"/>
      <c r="GZ664" s="84"/>
      <c r="HA664" s="84"/>
      <c r="HB664" s="84"/>
      <c r="HC664" s="84"/>
      <c r="HD664" s="84"/>
      <c r="HE664" s="84"/>
      <c r="HF664" s="84"/>
      <c r="HG664" s="84"/>
      <c r="HH664" s="84"/>
      <c r="HI664" s="84"/>
      <c r="HJ664" s="84"/>
      <c r="HK664" s="84"/>
      <c r="HL664" s="84"/>
      <c r="HM664" s="84"/>
      <c r="HN664" s="84"/>
      <c r="HO664" s="84"/>
      <c r="HP664" s="84"/>
      <c r="HQ664" s="84"/>
      <c r="HR664" s="84"/>
      <c r="HS664" s="84"/>
      <c r="HT664" s="84"/>
      <c r="HU664" s="84"/>
      <c r="HV664" s="84"/>
      <c r="HW664" s="84"/>
      <c r="HX664" s="84"/>
      <c r="HY664" s="84"/>
      <c r="HZ664" s="84"/>
      <c r="IA664" s="84"/>
      <c r="IB664" s="84"/>
      <c r="IC664" s="84"/>
      <c r="ID664" s="84"/>
      <c r="IE664" s="84"/>
      <c r="IF664" s="84"/>
      <c r="IG664" s="84"/>
      <c r="IH664" s="84"/>
      <c r="II664" s="84"/>
      <c r="IJ664" s="84"/>
      <c r="IK664" s="84"/>
      <c r="IL664" s="84"/>
      <c r="IM664" s="84"/>
      <c r="IN664" s="84"/>
      <c r="IO664" s="84"/>
      <c r="IP664" s="84"/>
      <c r="IQ664" s="84"/>
      <c r="IR664" s="84"/>
      <c r="IS664" s="84"/>
      <c r="IT664" s="84"/>
      <c r="IU664" s="84"/>
      <c r="IV664" s="84"/>
    </row>
    <row r="665" spans="201:256" s="79" customFormat="1" ht="12.75">
      <c r="GS665" s="84"/>
      <c r="GT665" s="84"/>
      <c r="GU665" s="84"/>
      <c r="GV665" s="84"/>
      <c r="GW665" s="84"/>
      <c r="GX665" s="84"/>
      <c r="GY665" s="84"/>
      <c r="GZ665" s="84"/>
      <c r="HA665" s="84"/>
      <c r="HB665" s="84"/>
      <c r="HC665" s="84"/>
      <c r="HD665" s="84"/>
      <c r="HE665" s="84"/>
      <c r="HF665" s="84"/>
      <c r="HG665" s="84"/>
      <c r="HH665" s="84"/>
      <c r="HI665" s="84"/>
      <c r="HJ665" s="84"/>
      <c r="HK665" s="84"/>
      <c r="HL665" s="84"/>
      <c r="HM665" s="84"/>
      <c r="HN665" s="84"/>
      <c r="HO665" s="84"/>
      <c r="HP665" s="84"/>
      <c r="HQ665" s="84"/>
      <c r="HR665" s="84"/>
      <c r="HS665" s="84"/>
      <c r="HT665" s="84"/>
      <c r="HU665" s="84"/>
      <c r="HV665" s="84"/>
      <c r="HW665" s="84"/>
      <c r="HX665" s="84"/>
      <c r="HY665" s="84"/>
      <c r="HZ665" s="84"/>
      <c r="IA665" s="84"/>
      <c r="IB665" s="84"/>
      <c r="IC665" s="84"/>
      <c r="ID665" s="84"/>
      <c r="IE665" s="84"/>
      <c r="IF665" s="84"/>
      <c r="IG665" s="84"/>
      <c r="IH665" s="84"/>
      <c r="II665" s="84"/>
      <c r="IJ665" s="84"/>
      <c r="IK665" s="84"/>
      <c r="IL665" s="84"/>
      <c r="IM665" s="84"/>
      <c r="IN665" s="84"/>
      <c r="IO665" s="84"/>
      <c r="IP665" s="84"/>
      <c r="IQ665" s="84"/>
      <c r="IR665" s="84"/>
      <c r="IS665" s="84"/>
      <c r="IT665" s="84"/>
      <c r="IU665" s="84"/>
      <c r="IV665" s="84"/>
    </row>
    <row r="666" spans="201:256" s="79" customFormat="1" ht="12.75">
      <c r="GS666" s="84"/>
      <c r="GT666" s="84"/>
      <c r="GU666" s="84"/>
      <c r="GV666" s="84"/>
      <c r="GW666" s="84"/>
      <c r="GX666" s="84"/>
      <c r="GY666" s="84"/>
      <c r="GZ666" s="84"/>
      <c r="HA666" s="84"/>
      <c r="HB666" s="84"/>
      <c r="HC666" s="84"/>
      <c r="HD666" s="84"/>
      <c r="HE666" s="84"/>
      <c r="HF666" s="84"/>
      <c r="HG666" s="84"/>
      <c r="HH666" s="84"/>
      <c r="HI666" s="84"/>
      <c r="HJ666" s="84"/>
      <c r="HK666" s="84"/>
      <c r="HL666" s="84"/>
      <c r="HM666" s="84"/>
      <c r="HN666" s="84"/>
      <c r="HO666" s="84"/>
      <c r="HP666" s="84"/>
      <c r="HQ666" s="84"/>
      <c r="HR666" s="84"/>
      <c r="HS666" s="84"/>
      <c r="HT666" s="84"/>
      <c r="HU666" s="84"/>
      <c r="HV666" s="84"/>
      <c r="HW666" s="84"/>
      <c r="HX666" s="84"/>
      <c r="HY666" s="84"/>
      <c r="HZ666" s="84"/>
      <c r="IA666" s="84"/>
      <c r="IB666" s="84"/>
      <c r="IC666" s="84"/>
      <c r="ID666" s="84"/>
      <c r="IE666" s="84"/>
      <c r="IF666" s="84"/>
      <c r="IG666" s="84"/>
      <c r="IH666" s="84"/>
      <c r="II666" s="84"/>
      <c r="IJ666" s="84"/>
      <c r="IK666" s="84"/>
      <c r="IL666" s="84"/>
      <c r="IM666" s="84"/>
      <c r="IN666" s="84"/>
      <c r="IO666" s="84"/>
      <c r="IP666" s="84"/>
      <c r="IQ666" s="84"/>
      <c r="IR666" s="84"/>
      <c r="IS666" s="84"/>
      <c r="IT666" s="84"/>
      <c r="IU666" s="84"/>
      <c r="IV666" s="84"/>
    </row>
    <row r="667" spans="201:256" s="79" customFormat="1" ht="12.75">
      <c r="GS667" s="84"/>
      <c r="GT667" s="84"/>
      <c r="GU667" s="84"/>
      <c r="GV667" s="84"/>
      <c r="GW667" s="84"/>
      <c r="GX667" s="84"/>
      <c r="GY667" s="84"/>
      <c r="GZ667" s="84"/>
      <c r="HA667" s="84"/>
      <c r="HB667" s="84"/>
      <c r="HC667" s="84"/>
      <c r="HD667" s="84"/>
      <c r="HE667" s="84"/>
      <c r="HF667" s="84"/>
      <c r="HG667" s="84"/>
      <c r="HH667" s="84"/>
      <c r="HI667" s="84"/>
      <c r="HJ667" s="84"/>
      <c r="HK667" s="84"/>
      <c r="HL667" s="84"/>
      <c r="HM667" s="84"/>
      <c r="HN667" s="84"/>
      <c r="HO667" s="84"/>
      <c r="HP667" s="84"/>
      <c r="HQ667" s="84"/>
      <c r="HR667" s="84"/>
      <c r="HS667" s="84"/>
      <c r="HT667" s="84"/>
      <c r="HU667" s="84"/>
      <c r="HV667" s="84"/>
      <c r="HW667" s="84"/>
      <c r="HX667" s="84"/>
      <c r="HY667" s="84"/>
      <c r="HZ667" s="84"/>
      <c r="IA667" s="84"/>
      <c r="IB667" s="84"/>
      <c r="IC667" s="84"/>
      <c r="ID667" s="84"/>
      <c r="IE667" s="84"/>
      <c r="IF667" s="84"/>
      <c r="IG667" s="84"/>
      <c r="IH667" s="84"/>
      <c r="II667" s="84"/>
      <c r="IJ667" s="84"/>
      <c r="IK667" s="84"/>
      <c r="IL667" s="84"/>
      <c r="IM667" s="84"/>
      <c r="IN667" s="84"/>
      <c r="IO667" s="84"/>
      <c r="IP667" s="84"/>
      <c r="IQ667" s="84"/>
      <c r="IR667" s="84"/>
      <c r="IS667" s="84"/>
      <c r="IT667" s="84"/>
      <c r="IU667" s="84"/>
      <c r="IV667" s="84"/>
    </row>
    <row r="668" spans="201:256" s="79" customFormat="1" ht="12.75">
      <c r="GS668" s="84"/>
      <c r="GT668" s="84"/>
      <c r="GU668" s="84"/>
      <c r="GV668" s="84"/>
      <c r="GW668" s="84"/>
      <c r="GX668" s="84"/>
      <c r="GY668" s="84"/>
      <c r="GZ668" s="84"/>
      <c r="HA668" s="84"/>
      <c r="HB668" s="84"/>
      <c r="HC668" s="84"/>
      <c r="HD668" s="84"/>
      <c r="HE668" s="84"/>
      <c r="HF668" s="84"/>
      <c r="HG668" s="84"/>
      <c r="HH668" s="84"/>
      <c r="HI668" s="84"/>
      <c r="HJ668" s="84"/>
      <c r="HK668" s="84"/>
      <c r="HL668" s="84"/>
      <c r="HM668" s="84"/>
      <c r="HN668" s="84"/>
      <c r="HO668" s="84"/>
      <c r="HP668" s="84"/>
      <c r="HQ668" s="84"/>
      <c r="HR668" s="84"/>
      <c r="HS668" s="84"/>
      <c r="HT668" s="84"/>
      <c r="HU668" s="84"/>
      <c r="HV668" s="84"/>
      <c r="HW668" s="84"/>
      <c r="HX668" s="84"/>
      <c r="HY668" s="84"/>
      <c r="HZ668" s="84"/>
      <c r="IA668" s="84"/>
      <c r="IB668" s="84"/>
      <c r="IC668" s="84"/>
      <c r="ID668" s="84"/>
      <c r="IE668" s="84"/>
      <c r="IF668" s="84"/>
      <c r="IG668" s="84"/>
      <c r="IH668" s="84"/>
      <c r="II668" s="84"/>
      <c r="IJ668" s="84"/>
      <c r="IK668" s="84"/>
      <c r="IL668" s="84"/>
      <c r="IM668" s="84"/>
      <c r="IN668" s="84"/>
      <c r="IO668" s="84"/>
      <c r="IP668" s="84"/>
      <c r="IQ668" s="84"/>
      <c r="IR668" s="84"/>
      <c r="IS668" s="84"/>
      <c r="IT668" s="84"/>
      <c r="IU668" s="84"/>
      <c r="IV668" s="84"/>
    </row>
    <row r="669" spans="201:256" s="79" customFormat="1" ht="12.75">
      <c r="GS669" s="84"/>
      <c r="GT669" s="84"/>
      <c r="GU669" s="84"/>
      <c r="GV669" s="84"/>
      <c r="GW669" s="84"/>
      <c r="GX669" s="84"/>
      <c r="GY669" s="84"/>
      <c r="GZ669" s="84"/>
      <c r="HA669" s="84"/>
      <c r="HB669" s="84"/>
      <c r="HC669" s="84"/>
      <c r="HD669" s="84"/>
      <c r="HE669" s="84"/>
      <c r="HF669" s="84"/>
      <c r="HG669" s="84"/>
      <c r="HH669" s="84"/>
      <c r="HI669" s="84"/>
      <c r="HJ669" s="84"/>
      <c r="HK669" s="84"/>
      <c r="HL669" s="84"/>
      <c r="HM669" s="84"/>
      <c r="HN669" s="84"/>
      <c r="HO669" s="84"/>
      <c r="HP669" s="84"/>
      <c r="HQ669" s="84"/>
      <c r="HR669" s="84"/>
      <c r="HS669" s="84"/>
      <c r="HT669" s="84"/>
      <c r="HU669" s="84"/>
      <c r="HV669" s="84"/>
      <c r="HW669" s="84"/>
      <c r="HX669" s="84"/>
      <c r="HY669" s="84"/>
      <c r="HZ669" s="84"/>
      <c r="IA669" s="84"/>
      <c r="IB669" s="84"/>
      <c r="IC669" s="84"/>
      <c r="ID669" s="84"/>
      <c r="IE669" s="84"/>
      <c r="IF669" s="84"/>
      <c r="IG669" s="84"/>
      <c r="IH669" s="84"/>
      <c r="II669" s="84"/>
      <c r="IJ669" s="84"/>
      <c r="IK669" s="84"/>
      <c r="IL669" s="84"/>
      <c r="IM669" s="84"/>
      <c r="IN669" s="84"/>
      <c r="IO669" s="84"/>
      <c r="IP669" s="84"/>
      <c r="IQ669" s="84"/>
      <c r="IR669" s="84"/>
      <c r="IS669" s="84"/>
      <c r="IT669" s="84"/>
      <c r="IU669" s="84"/>
      <c r="IV669" s="84"/>
    </row>
    <row r="670" spans="201:256" s="79" customFormat="1" ht="12.75">
      <c r="GS670" s="84"/>
      <c r="GT670" s="84"/>
      <c r="GU670" s="84"/>
      <c r="GV670" s="84"/>
      <c r="GW670" s="84"/>
      <c r="GX670" s="84"/>
      <c r="GY670" s="84"/>
      <c r="GZ670" s="84"/>
      <c r="HA670" s="84"/>
      <c r="HB670" s="84"/>
      <c r="HC670" s="84"/>
      <c r="HD670" s="84"/>
      <c r="HE670" s="84"/>
      <c r="HF670" s="84"/>
      <c r="HG670" s="84"/>
      <c r="HH670" s="84"/>
      <c r="HI670" s="84"/>
      <c r="HJ670" s="84"/>
      <c r="HK670" s="84"/>
      <c r="HL670" s="84"/>
      <c r="HM670" s="84"/>
      <c r="HN670" s="84"/>
      <c r="HO670" s="84"/>
      <c r="HP670" s="84"/>
      <c r="HQ670" s="84"/>
      <c r="HR670" s="84"/>
      <c r="HS670" s="84"/>
      <c r="HT670" s="84"/>
      <c r="HU670" s="84"/>
      <c r="HV670" s="84"/>
      <c r="HW670" s="84"/>
      <c r="HX670" s="84"/>
      <c r="HY670" s="84"/>
      <c r="HZ670" s="84"/>
      <c r="IA670" s="84"/>
      <c r="IB670" s="84"/>
      <c r="IC670" s="84"/>
      <c r="ID670" s="84"/>
      <c r="IE670" s="84"/>
      <c r="IF670" s="84"/>
      <c r="IG670" s="84"/>
      <c r="IH670" s="84"/>
      <c r="II670" s="84"/>
      <c r="IJ670" s="84"/>
      <c r="IK670" s="84"/>
      <c r="IL670" s="84"/>
      <c r="IM670" s="84"/>
      <c r="IN670" s="84"/>
      <c r="IO670" s="84"/>
      <c r="IP670" s="84"/>
      <c r="IQ670" s="84"/>
      <c r="IR670" s="84"/>
      <c r="IS670" s="84"/>
      <c r="IT670" s="84"/>
      <c r="IU670" s="84"/>
      <c r="IV670" s="84"/>
    </row>
    <row r="671" spans="201:256" s="79" customFormat="1" ht="12.75">
      <c r="GS671" s="84"/>
      <c r="GT671" s="84"/>
      <c r="GU671" s="84"/>
      <c r="GV671" s="84"/>
      <c r="GW671" s="84"/>
      <c r="GX671" s="84"/>
      <c r="GY671" s="84"/>
      <c r="GZ671" s="84"/>
      <c r="HA671" s="84"/>
      <c r="HB671" s="84"/>
      <c r="HC671" s="84"/>
      <c r="HD671" s="84"/>
      <c r="HE671" s="84"/>
      <c r="HF671" s="84"/>
      <c r="HG671" s="84"/>
      <c r="HH671" s="84"/>
      <c r="HI671" s="84"/>
      <c r="HJ671" s="84"/>
      <c r="HK671" s="84"/>
      <c r="HL671" s="84"/>
      <c r="HM671" s="84"/>
      <c r="HN671" s="84"/>
      <c r="HO671" s="84"/>
      <c r="HP671" s="84"/>
      <c r="HQ671" s="84"/>
      <c r="HR671" s="84"/>
      <c r="HS671" s="84"/>
      <c r="HT671" s="84"/>
      <c r="HU671" s="84"/>
      <c r="HV671" s="84"/>
      <c r="HW671" s="84"/>
      <c r="HX671" s="84"/>
      <c r="HY671" s="84"/>
      <c r="HZ671" s="84"/>
      <c r="IA671" s="84"/>
      <c r="IB671" s="84"/>
      <c r="IC671" s="84"/>
      <c r="ID671" s="84"/>
      <c r="IE671" s="84"/>
      <c r="IF671" s="84"/>
      <c r="IG671" s="84"/>
      <c r="IH671" s="84"/>
      <c r="II671" s="84"/>
      <c r="IJ671" s="84"/>
      <c r="IK671" s="84"/>
      <c r="IL671" s="84"/>
      <c r="IM671" s="84"/>
      <c r="IN671" s="84"/>
      <c r="IO671" s="84"/>
      <c r="IP671" s="84"/>
      <c r="IQ671" s="84"/>
      <c r="IR671" s="84"/>
      <c r="IS671" s="84"/>
      <c r="IT671" s="84"/>
      <c r="IU671" s="84"/>
      <c r="IV671" s="84"/>
    </row>
    <row r="672" spans="201:256" s="79" customFormat="1" ht="12.75">
      <c r="GS672" s="84"/>
      <c r="GT672" s="84"/>
      <c r="GU672" s="84"/>
      <c r="GV672" s="84"/>
      <c r="GW672" s="84"/>
      <c r="GX672" s="84"/>
      <c r="GY672" s="84"/>
      <c r="GZ672" s="84"/>
      <c r="HA672" s="84"/>
      <c r="HB672" s="84"/>
      <c r="HC672" s="84"/>
      <c r="HD672" s="84"/>
      <c r="HE672" s="84"/>
      <c r="HF672" s="84"/>
      <c r="HG672" s="84"/>
      <c r="HH672" s="84"/>
      <c r="HI672" s="84"/>
      <c r="HJ672" s="84"/>
      <c r="HK672" s="84"/>
      <c r="HL672" s="84"/>
      <c r="HM672" s="84"/>
      <c r="HN672" s="84"/>
      <c r="HO672" s="84"/>
      <c r="HP672" s="84"/>
      <c r="HQ672" s="84"/>
      <c r="HR672" s="84"/>
      <c r="HS672" s="84"/>
      <c r="HT672" s="84"/>
      <c r="HU672" s="84"/>
      <c r="HV672" s="84"/>
      <c r="HW672" s="84"/>
      <c r="HX672" s="84"/>
      <c r="HY672" s="84"/>
      <c r="HZ672" s="84"/>
      <c r="IA672" s="84"/>
      <c r="IB672" s="84"/>
      <c r="IC672" s="84"/>
      <c r="ID672" s="84"/>
      <c r="IE672" s="84"/>
      <c r="IF672" s="84"/>
      <c r="IG672" s="84"/>
      <c r="IH672" s="84"/>
      <c r="II672" s="84"/>
      <c r="IJ672" s="84"/>
      <c r="IK672" s="84"/>
      <c r="IL672" s="84"/>
      <c r="IM672" s="84"/>
      <c r="IN672" s="84"/>
      <c r="IO672" s="84"/>
      <c r="IP672" s="84"/>
      <c r="IQ672" s="84"/>
      <c r="IR672" s="84"/>
      <c r="IS672" s="84"/>
      <c r="IT672" s="84"/>
      <c r="IU672" s="84"/>
      <c r="IV672" s="84"/>
    </row>
    <row r="673" spans="201:256" s="79" customFormat="1" ht="12.75">
      <c r="GS673" s="84"/>
      <c r="GT673" s="84"/>
      <c r="GU673" s="84"/>
      <c r="GV673" s="84"/>
      <c r="GW673" s="84"/>
      <c r="GX673" s="84"/>
      <c r="GY673" s="84"/>
      <c r="GZ673" s="84"/>
      <c r="HA673" s="84"/>
      <c r="HB673" s="84"/>
      <c r="HC673" s="84"/>
      <c r="HD673" s="84"/>
      <c r="HE673" s="84"/>
      <c r="HF673" s="84"/>
      <c r="HG673" s="84"/>
      <c r="HH673" s="84"/>
      <c r="HI673" s="84"/>
      <c r="HJ673" s="84"/>
      <c r="HK673" s="84"/>
      <c r="HL673" s="84"/>
      <c r="HM673" s="84"/>
      <c r="HN673" s="84"/>
      <c r="HO673" s="84"/>
      <c r="HP673" s="84"/>
      <c r="HQ673" s="84"/>
      <c r="HR673" s="84"/>
      <c r="HS673" s="84"/>
      <c r="HT673" s="84"/>
      <c r="HU673" s="84"/>
      <c r="HV673" s="84"/>
      <c r="HW673" s="84"/>
      <c r="HX673" s="84"/>
      <c r="HY673" s="84"/>
      <c r="HZ673" s="84"/>
      <c r="IA673" s="84"/>
      <c r="IB673" s="84"/>
      <c r="IC673" s="84"/>
      <c r="ID673" s="84"/>
      <c r="IE673" s="84"/>
      <c r="IF673" s="84"/>
      <c r="IG673" s="84"/>
      <c r="IH673" s="84"/>
      <c r="II673" s="84"/>
      <c r="IJ673" s="84"/>
      <c r="IK673" s="84"/>
      <c r="IL673" s="84"/>
      <c r="IM673" s="84"/>
      <c r="IN673" s="84"/>
      <c r="IO673" s="84"/>
      <c r="IP673" s="84"/>
      <c r="IQ673" s="84"/>
      <c r="IR673" s="84"/>
      <c r="IS673" s="84"/>
      <c r="IT673" s="84"/>
      <c r="IU673" s="84"/>
      <c r="IV673" s="84"/>
    </row>
    <row r="674" spans="201:256" s="79" customFormat="1" ht="12.75">
      <c r="GS674" s="84"/>
      <c r="GT674" s="84"/>
      <c r="GU674" s="84"/>
      <c r="GV674" s="84"/>
      <c r="GW674" s="84"/>
      <c r="GX674" s="84"/>
      <c r="GY674" s="84"/>
      <c r="GZ674" s="84"/>
      <c r="HA674" s="84"/>
      <c r="HB674" s="84"/>
      <c r="HC674" s="84"/>
      <c r="HD674" s="84"/>
      <c r="HE674" s="84"/>
      <c r="HF674" s="84"/>
      <c r="HG674" s="84"/>
      <c r="HH674" s="84"/>
      <c r="HI674" s="84"/>
      <c r="HJ674" s="84"/>
      <c r="HK674" s="84"/>
      <c r="HL674" s="84"/>
      <c r="HM674" s="84"/>
      <c r="HN674" s="84"/>
      <c r="HO674" s="84"/>
      <c r="HP674" s="84"/>
      <c r="HQ674" s="84"/>
      <c r="HR674" s="84"/>
      <c r="HS674" s="84"/>
      <c r="HT674" s="84"/>
      <c r="HU674" s="84"/>
      <c r="HV674" s="84"/>
      <c r="HW674" s="84"/>
      <c r="HX674" s="84"/>
      <c r="HY674" s="84"/>
      <c r="HZ674" s="84"/>
      <c r="IA674" s="84"/>
      <c r="IB674" s="84"/>
      <c r="IC674" s="84"/>
      <c r="ID674" s="84"/>
      <c r="IE674" s="84"/>
      <c r="IF674" s="84"/>
      <c r="IG674" s="84"/>
      <c r="IH674" s="84"/>
      <c r="II674" s="84"/>
      <c r="IJ674" s="84"/>
      <c r="IK674" s="84"/>
      <c r="IL674" s="84"/>
      <c r="IM674" s="84"/>
      <c r="IN674" s="84"/>
      <c r="IO674" s="84"/>
      <c r="IP674" s="84"/>
      <c r="IQ674" s="84"/>
      <c r="IR674" s="84"/>
      <c r="IS674" s="84"/>
      <c r="IT674" s="84"/>
      <c r="IU674" s="84"/>
      <c r="IV674" s="84"/>
    </row>
    <row r="675" spans="201:256" s="79" customFormat="1" ht="12.75">
      <c r="GS675" s="84"/>
      <c r="GT675" s="84"/>
      <c r="GU675" s="84"/>
      <c r="GV675" s="84"/>
      <c r="GW675" s="84"/>
      <c r="GX675" s="84"/>
      <c r="GY675" s="84"/>
      <c r="GZ675" s="84"/>
      <c r="HA675" s="84"/>
      <c r="HB675" s="84"/>
      <c r="HC675" s="84"/>
      <c r="HD675" s="84"/>
      <c r="HE675" s="84"/>
      <c r="HF675" s="84"/>
      <c r="HG675" s="84"/>
      <c r="HH675" s="84"/>
      <c r="HI675" s="84"/>
      <c r="HJ675" s="84"/>
      <c r="HK675" s="84"/>
      <c r="HL675" s="84"/>
      <c r="HM675" s="84"/>
      <c r="HN675" s="84"/>
      <c r="HO675" s="84"/>
      <c r="HP675" s="84"/>
      <c r="HQ675" s="84"/>
      <c r="HR675" s="84"/>
      <c r="HS675" s="84"/>
      <c r="HT675" s="84"/>
      <c r="HU675" s="84"/>
      <c r="HV675" s="84"/>
      <c r="HW675" s="84"/>
      <c r="HX675" s="84"/>
      <c r="HY675" s="84"/>
      <c r="HZ675" s="84"/>
      <c r="IA675" s="84"/>
      <c r="IB675" s="84"/>
      <c r="IC675" s="84"/>
      <c r="ID675" s="84"/>
      <c r="IE675" s="84"/>
      <c r="IF675" s="84"/>
      <c r="IG675" s="84"/>
      <c r="IH675" s="84"/>
      <c r="II675" s="84"/>
      <c r="IJ675" s="84"/>
      <c r="IK675" s="84"/>
      <c r="IL675" s="84"/>
      <c r="IM675" s="84"/>
      <c r="IN675" s="84"/>
      <c r="IO675" s="84"/>
      <c r="IP675" s="84"/>
      <c r="IQ675" s="84"/>
      <c r="IR675" s="84"/>
      <c r="IS675" s="84"/>
      <c r="IT675" s="84"/>
      <c r="IU675" s="84"/>
      <c r="IV675" s="84"/>
    </row>
    <row r="676" spans="201:256" s="79" customFormat="1" ht="12.75">
      <c r="GS676" s="84"/>
      <c r="GT676" s="84"/>
      <c r="GU676" s="84"/>
      <c r="GV676" s="84"/>
      <c r="GW676" s="84"/>
      <c r="GX676" s="84"/>
      <c r="GY676" s="84"/>
      <c r="GZ676" s="84"/>
      <c r="HA676" s="84"/>
      <c r="HB676" s="84"/>
      <c r="HC676" s="84"/>
      <c r="HD676" s="84"/>
      <c r="HE676" s="84"/>
      <c r="HF676" s="84"/>
      <c r="HG676" s="84"/>
      <c r="HH676" s="84"/>
      <c r="HI676" s="84"/>
      <c r="HJ676" s="84"/>
      <c r="HK676" s="84"/>
      <c r="HL676" s="84"/>
      <c r="HM676" s="84"/>
      <c r="HN676" s="84"/>
      <c r="HO676" s="84"/>
      <c r="HP676" s="84"/>
      <c r="HQ676" s="84"/>
      <c r="HR676" s="84"/>
      <c r="HS676" s="84"/>
      <c r="HT676" s="84"/>
      <c r="HU676" s="84"/>
      <c r="HV676" s="84"/>
      <c r="HW676" s="84"/>
      <c r="HX676" s="84"/>
      <c r="HY676" s="84"/>
      <c r="HZ676" s="84"/>
      <c r="IA676" s="84"/>
      <c r="IB676" s="84"/>
      <c r="IC676" s="84"/>
      <c r="ID676" s="84"/>
      <c r="IE676" s="84"/>
      <c r="IF676" s="84"/>
      <c r="IG676" s="84"/>
      <c r="IH676" s="84"/>
      <c r="II676" s="84"/>
      <c r="IJ676" s="84"/>
      <c r="IK676" s="84"/>
      <c r="IL676" s="84"/>
      <c r="IM676" s="84"/>
      <c r="IN676" s="84"/>
      <c r="IO676" s="84"/>
      <c r="IP676" s="84"/>
      <c r="IQ676" s="84"/>
      <c r="IR676" s="84"/>
      <c r="IS676" s="84"/>
      <c r="IT676" s="84"/>
      <c r="IU676" s="84"/>
      <c r="IV676" s="84"/>
    </row>
    <row r="677" spans="201:256" s="79" customFormat="1" ht="12.75">
      <c r="GS677" s="84"/>
      <c r="GT677" s="84"/>
      <c r="GU677" s="84"/>
      <c r="GV677" s="84"/>
      <c r="GW677" s="84"/>
      <c r="GX677" s="84"/>
      <c r="GY677" s="84"/>
      <c r="GZ677" s="84"/>
      <c r="HA677" s="84"/>
      <c r="HB677" s="84"/>
      <c r="HC677" s="84"/>
      <c r="HD677" s="84"/>
      <c r="HE677" s="84"/>
      <c r="HF677" s="84"/>
      <c r="HG677" s="84"/>
      <c r="HH677" s="84"/>
      <c r="HI677" s="84"/>
      <c r="HJ677" s="84"/>
      <c r="HK677" s="84"/>
      <c r="HL677" s="84"/>
      <c r="HM677" s="84"/>
      <c r="HN677" s="84"/>
      <c r="HO677" s="84"/>
      <c r="HP677" s="84"/>
      <c r="HQ677" s="84"/>
      <c r="HR677" s="84"/>
      <c r="HS677" s="84"/>
      <c r="HT677" s="84"/>
      <c r="HU677" s="84"/>
      <c r="HV677" s="84"/>
      <c r="HW677" s="84"/>
      <c r="HX677" s="84"/>
      <c r="HY677" s="84"/>
      <c r="HZ677" s="84"/>
      <c r="IA677" s="84"/>
      <c r="IB677" s="84"/>
      <c r="IC677" s="84"/>
      <c r="ID677" s="84"/>
      <c r="IE677" s="84"/>
      <c r="IF677" s="84"/>
      <c r="IG677" s="84"/>
      <c r="IH677" s="84"/>
      <c r="II677" s="84"/>
      <c r="IJ677" s="84"/>
      <c r="IK677" s="84"/>
      <c r="IL677" s="84"/>
      <c r="IM677" s="84"/>
      <c r="IN677" s="84"/>
      <c r="IO677" s="84"/>
      <c r="IP677" s="84"/>
      <c r="IQ677" s="84"/>
      <c r="IR677" s="84"/>
      <c r="IS677" s="84"/>
      <c r="IT677" s="84"/>
      <c r="IU677" s="84"/>
      <c r="IV677" s="84"/>
    </row>
    <row r="678" spans="201:256" s="79" customFormat="1" ht="12.75">
      <c r="GS678" s="84"/>
      <c r="GT678" s="84"/>
      <c r="GU678" s="84"/>
      <c r="GV678" s="84"/>
      <c r="GW678" s="84"/>
      <c r="GX678" s="84"/>
      <c r="GY678" s="84"/>
      <c r="GZ678" s="84"/>
      <c r="HA678" s="84"/>
      <c r="HB678" s="84"/>
      <c r="HC678" s="84"/>
      <c r="HD678" s="84"/>
      <c r="HE678" s="84"/>
      <c r="HF678" s="84"/>
      <c r="HG678" s="84"/>
      <c r="HH678" s="84"/>
      <c r="HI678" s="84"/>
      <c r="HJ678" s="84"/>
      <c r="HK678" s="84"/>
      <c r="HL678" s="84"/>
      <c r="HM678" s="84"/>
      <c r="HN678" s="84"/>
      <c r="HO678" s="84"/>
      <c r="HP678" s="84"/>
      <c r="HQ678" s="84"/>
      <c r="HR678" s="84"/>
      <c r="HS678" s="84"/>
      <c r="HT678" s="84"/>
      <c r="HU678" s="84"/>
      <c r="HV678" s="84"/>
      <c r="HW678" s="84"/>
      <c r="HX678" s="84"/>
      <c r="HY678" s="84"/>
      <c r="HZ678" s="84"/>
      <c r="IA678" s="84"/>
      <c r="IB678" s="84"/>
      <c r="IC678" s="84"/>
      <c r="ID678" s="84"/>
      <c r="IE678" s="84"/>
      <c r="IF678" s="84"/>
      <c r="IG678" s="84"/>
      <c r="IH678" s="84"/>
      <c r="II678" s="84"/>
      <c r="IJ678" s="84"/>
      <c r="IK678" s="84"/>
      <c r="IL678" s="84"/>
      <c r="IM678" s="84"/>
      <c r="IN678" s="84"/>
      <c r="IO678" s="84"/>
      <c r="IP678" s="84"/>
      <c r="IQ678" s="84"/>
      <c r="IR678" s="84"/>
      <c r="IS678" s="84"/>
      <c r="IT678" s="84"/>
      <c r="IU678" s="84"/>
      <c r="IV678" s="84"/>
    </row>
    <row r="679" spans="201:256" s="79" customFormat="1" ht="12.75">
      <c r="GS679" s="84"/>
      <c r="GT679" s="84"/>
      <c r="GU679" s="84"/>
      <c r="GV679" s="84"/>
      <c r="GW679" s="84"/>
      <c r="GX679" s="84"/>
      <c r="GY679" s="84"/>
      <c r="GZ679" s="84"/>
      <c r="HA679" s="84"/>
      <c r="HB679" s="84"/>
      <c r="HC679" s="84"/>
      <c r="HD679" s="84"/>
      <c r="HE679" s="84"/>
      <c r="HF679" s="84"/>
      <c r="HG679" s="84"/>
      <c r="HH679" s="84"/>
      <c r="HI679" s="84"/>
      <c r="HJ679" s="84"/>
      <c r="HK679" s="84"/>
      <c r="HL679" s="84"/>
      <c r="HM679" s="84"/>
      <c r="HN679" s="84"/>
      <c r="HO679" s="84"/>
      <c r="HP679" s="84"/>
      <c r="HQ679" s="84"/>
      <c r="HR679" s="84"/>
      <c r="HS679" s="84"/>
      <c r="HT679" s="84"/>
      <c r="HU679" s="84"/>
      <c r="HV679" s="84"/>
      <c r="HW679" s="84"/>
      <c r="HX679" s="84"/>
      <c r="HY679" s="84"/>
      <c r="HZ679" s="84"/>
      <c r="IA679" s="84"/>
      <c r="IB679" s="84"/>
      <c r="IC679" s="84"/>
      <c r="ID679" s="84"/>
      <c r="IE679" s="84"/>
      <c r="IF679" s="84"/>
      <c r="IG679" s="84"/>
      <c r="IH679" s="84"/>
      <c r="II679" s="84"/>
      <c r="IJ679" s="84"/>
      <c r="IK679" s="84"/>
      <c r="IL679" s="84"/>
      <c r="IM679" s="84"/>
      <c r="IN679" s="84"/>
      <c r="IO679" s="84"/>
      <c r="IP679" s="84"/>
      <c r="IQ679" s="84"/>
      <c r="IR679" s="84"/>
      <c r="IS679" s="84"/>
      <c r="IT679" s="84"/>
      <c r="IU679" s="84"/>
      <c r="IV679" s="84"/>
    </row>
    <row r="680" spans="201:256" s="79" customFormat="1" ht="12.75">
      <c r="GS680" s="84"/>
      <c r="GT680" s="84"/>
      <c r="GU680" s="84"/>
      <c r="GV680" s="84"/>
      <c r="GW680" s="84"/>
      <c r="GX680" s="84"/>
      <c r="GY680" s="84"/>
      <c r="GZ680" s="84"/>
      <c r="HA680" s="84"/>
      <c r="HB680" s="84"/>
      <c r="HC680" s="84"/>
      <c r="HD680" s="84"/>
      <c r="HE680" s="84"/>
      <c r="HF680" s="84"/>
      <c r="HG680" s="84"/>
      <c r="HH680" s="84"/>
      <c r="HI680" s="84"/>
      <c r="HJ680" s="84"/>
      <c r="HK680" s="84"/>
      <c r="HL680" s="84"/>
      <c r="HM680" s="84"/>
      <c r="HN680" s="84"/>
      <c r="HO680" s="84"/>
      <c r="HP680" s="84"/>
      <c r="HQ680" s="84"/>
      <c r="HR680" s="84"/>
      <c r="HS680" s="84"/>
      <c r="HT680" s="84"/>
      <c r="HU680" s="84"/>
      <c r="HV680" s="84"/>
      <c r="HW680" s="84"/>
      <c r="HX680" s="84"/>
      <c r="HY680" s="84"/>
      <c r="HZ680" s="84"/>
      <c r="IA680" s="84"/>
      <c r="IB680" s="84"/>
      <c r="IC680" s="84"/>
      <c r="ID680" s="84"/>
      <c r="IE680" s="84"/>
      <c r="IF680" s="84"/>
      <c r="IG680" s="84"/>
      <c r="IH680" s="84"/>
      <c r="II680" s="84"/>
      <c r="IJ680" s="84"/>
      <c r="IK680" s="84"/>
      <c r="IL680" s="84"/>
      <c r="IM680" s="84"/>
      <c r="IN680" s="84"/>
      <c r="IO680" s="84"/>
      <c r="IP680" s="84"/>
      <c r="IQ680" s="84"/>
      <c r="IR680" s="84"/>
      <c r="IS680" s="84"/>
      <c r="IT680" s="84"/>
      <c r="IU680" s="84"/>
      <c r="IV680" s="84"/>
    </row>
    <row r="681" spans="201:256" s="79" customFormat="1" ht="12.75">
      <c r="GS681" s="84"/>
      <c r="GT681" s="84"/>
      <c r="GU681" s="84"/>
      <c r="GV681" s="84"/>
      <c r="GW681" s="84"/>
      <c r="GX681" s="84"/>
      <c r="GY681" s="84"/>
      <c r="GZ681" s="84"/>
      <c r="HA681" s="84"/>
      <c r="HB681" s="84"/>
      <c r="HC681" s="84"/>
      <c r="HD681" s="84"/>
      <c r="HE681" s="84"/>
      <c r="HF681" s="84"/>
      <c r="HG681" s="84"/>
      <c r="HH681" s="84"/>
      <c r="HI681" s="84"/>
      <c r="HJ681" s="84"/>
      <c r="HK681" s="84"/>
      <c r="HL681" s="84"/>
      <c r="HM681" s="84"/>
      <c r="HN681" s="84"/>
      <c r="HO681" s="84"/>
      <c r="HP681" s="84"/>
      <c r="HQ681" s="84"/>
      <c r="HR681" s="84"/>
      <c r="HS681" s="84"/>
      <c r="HT681" s="84"/>
      <c r="HU681" s="84"/>
      <c r="HV681" s="84"/>
      <c r="HW681" s="84"/>
      <c r="HX681" s="84"/>
      <c r="HY681" s="84"/>
      <c r="HZ681" s="84"/>
      <c r="IA681" s="84"/>
      <c r="IB681" s="84"/>
      <c r="IC681" s="84"/>
      <c r="ID681" s="84"/>
      <c r="IE681" s="84"/>
      <c r="IF681" s="84"/>
      <c r="IG681" s="84"/>
      <c r="IH681" s="84"/>
      <c r="II681" s="84"/>
      <c r="IJ681" s="84"/>
      <c r="IK681" s="84"/>
      <c r="IL681" s="84"/>
      <c r="IM681" s="84"/>
      <c r="IN681" s="84"/>
      <c r="IO681" s="84"/>
      <c r="IP681" s="84"/>
      <c r="IQ681" s="84"/>
      <c r="IR681" s="84"/>
      <c r="IS681" s="84"/>
      <c r="IT681" s="84"/>
      <c r="IU681" s="84"/>
      <c r="IV681" s="84"/>
    </row>
    <row r="682" spans="201:256" s="79" customFormat="1" ht="12.75">
      <c r="GS682" s="84"/>
      <c r="GT682" s="84"/>
      <c r="GU682" s="84"/>
      <c r="GV682" s="84"/>
      <c r="GW682" s="84"/>
      <c r="GX682" s="84"/>
      <c r="GY682" s="84"/>
      <c r="GZ682" s="84"/>
      <c r="HA682" s="84"/>
      <c r="HB682" s="84"/>
      <c r="HC682" s="84"/>
      <c r="HD682" s="84"/>
      <c r="HE682" s="84"/>
      <c r="HF682" s="84"/>
      <c r="HG682" s="84"/>
      <c r="HH682" s="84"/>
      <c r="HI682" s="84"/>
      <c r="HJ682" s="84"/>
      <c r="HK682" s="84"/>
      <c r="HL682" s="84"/>
      <c r="HM682" s="84"/>
      <c r="HN682" s="84"/>
      <c r="HO682" s="84"/>
      <c r="HP682" s="84"/>
      <c r="HQ682" s="84"/>
      <c r="HR682" s="84"/>
      <c r="HS682" s="84"/>
      <c r="HT682" s="84"/>
      <c r="HU682" s="84"/>
      <c r="HV682" s="84"/>
      <c r="HW682" s="84"/>
      <c r="HX682" s="84"/>
      <c r="HY682" s="84"/>
      <c r="HZ682" s="84"/>
      <c r="IA682" s="84"/>
      <c r="IB682" s="84"/>
      <c r="IC682" s="84"/>
      <c r="ID682" s="84"/>
      <c r="IE682" s="84"/>
      <c r="IF682" s="84"/>
      <c r="IG682" s="84"/>
      <c r="IH682" s="84"/>
      <c r="II682" s="84"/>
      <c r="IJ682" s="84"/>
      <c r="IK682" s="84"/>
      <c r="IL682" s="84"/>
      <c r="IM682" s="84"/>
      <c r="IN682" s="84"/>
      <c r="IO682" s="84"/>
      <c r="IP682" s="84"/>
      <c r="IQ682" s="84"/>
      <c r="IR682" s="84"/>
      <c r="IS682" s="84"/>
      <c r="IT682" s="84"/>
      <c r="IU682" s="84"/>
      <c r="IV682" s="84"/>
    </row>
    <row r="683" spans="201:256" s="79" customFormat="1" ht="12.75">
      <c r="GS683" s="84"/>
      <c r="GT683" s="84"/>
      <c r="GU683" s="84"/>
      <c r="GV683" s="84"/>
      <c r="GW683" s="84"/>
      <c r="GX683" s="84"/>
      <c r="GY683" s="84"/>
      <c r="GZ683" s="84"/>
      <c r="HA683" s="84"/>
      <c r="HB683" s="84"/>
      <c r="HC683" s="84"/>
      <c r="HD683" s="84"/>
      <c r="HE683" s="84"/>
      <c r="HF683" s="84"/>
      <c r="HG683" s="84"/>
      <c r="HH683" s="84"/>
      <c r="HI683" s="84"/>
      <c r="HJ683" s="84"/>
      <c r="HK683" s="84"/>
      <c r="HL683" s="84"/>
      <c r="HM683" s="84"/>
      <c r="HN683" s="84"/>
      <c r="HO683" s="84"/>
      <c r="HP683" s="84"/>
      <c r="HQ683" s="84"/>
      <c r="HR683" s="84"/>
      <c r="HS683" s="84"/>
      <c r="HT683" s="84"/>
      <c r="HU683" s="84"/>
      <c r="HV683" s="84"/>
      <c r="HW683" s="84"/>
      <c r="HX683" s="84"/>
      <c r="HY683" s="84"/>
      <c r="HZ683" s="84"/>
      <c r="IA683" s="84"/>
      <c r="IB683" s="84"/>
      <c r="IC683" s="84"/>
      <c r="ID683" s="84"/>
      <c r="IE683" s="84"/>
      <c r="IF683" s="84"/>
      <c r="IG683" s="84"/>
      <c r="IH683" s="84"/>
      <c r="II683" s="84"/>
      <c r="IJ683" s="84"/>
      <c r="IK683" s="84"/>
      <c r="IL683" s="84"/>
      <c r="IM683" s="84"/>
      <c r="IN683" s="84"/>
      <c r="IO683" s="84"/>
      <c r="IP683" s="84"/>
      <c r="IQ683" s="84"/>
      <c r="IR683" s="84"/>
      <c r="IS683" s="84"/>
      <c r="IT683" s="84"/>
      <c r="IU683" s="84"/>
      <c r="IV683" s="84"/>
    </row>
    <row r="684" spans="201:256" s="79" customFormat="1" ht="12.75">
      <c r="GS684" s="84"/>
      <c r="GT684" s="84"/>
      <c r="GU684" s="84"/>
      <c r="GV684" s="84"/>
      <c r="GW684" s="84"/>
      <c r="GX684" s="84"/>
      <c r="GY684" s="84"/>
      <c r="GZ684" s="84"/>
      <c r="HA684" s="84"/>
      <c r="HB684" s="84"/>
      <c r="HC684" s="84"/>
      <c r="HD684" s="84"/>
      <c r="HE684" s="84"/>
      <c r="HF684" s="84"/>
      <c r="HG684" s="84"/>
      <c r="HH684" s="84"/>
      <c r="HI684" s="84"/>
      <c r="HJ684" s="84"/>
      <c r="HK684" s="84"/>
      <c r="HL684" s="84"/>
      <c r="HM684" s="84"/>
      <c r="HN684" s="84"/>
      <c r="HO684" s="84"/>
      <c r="HP684" s="84"/>
      <c r="HQ684" s="84"/>
      <c r="HR684" s="84"/>
      <c r="HS684" s="84"/>
      <c r="HT684" s="84"/>
      <c r="HU684" s="84"/>
      <c r="HV684" s="84"/>
      <c r="HW684" s="84"/>
      <c r="HX684" s="84"/>
      <c r="HY684" s="84"/>
      <c r="HZ684" s="84"/>
      <c r="IA684" s="84"/>
      <c r="IB684" s="84"/>
      <c r="IC684" s="84"/>
      <c r="ID684" s="84"/>
      <c r="IE684" s="84"/>
      <c r="IF684" s="84"/>
      <c r="IG684" s="84"/>
      <c r="IH684" s="84"/>
      <c r="II684" s="84"/>
      <c r="IJ684" s="84"/>
      <c r="IK684" s="84"/>
      <c r="IL684" s="84"/>
      <c r="IM684" s="84"/>
      <c r="IN684" s="84"/>
      <c r="IO684" s="84"/>
      <c r="IP684" s="84"/>
      <c r="IQ684" s="84"/>
      <c r="IR684" s="84"/>
      <c r="IS684" s="84"/>
      <c r="IT684" s="84"/>
      <c r="IU684" s="84"/>
      <c r="IV684" s="84"/>
    </row>
    <row r="685" spans="201:256" s="79" customFormat="1" ht="12.75">
      <c r="GS685" s="84"/>
      <c r="GT685" s="84"/>
      <c r="GU685" s="84"/>
      <c r="GV685" s="84"/>
      <c r="GW685" s="84"/>
      <c r="GX685" s="84"/>
      <c r="GY685" s="84"/>
      <c r="GZ685" s="84"/>
      <c r="HA685" s="84"/>
      <c r="HB685" s="84"/>
      <c r="HC685" s="84"/>
      <c r="HD685" s="84"/>
      <c r="HE685" s="84"/>
      <c r="HF685" s="84"/>
      <c r="HG685" s="84"/>
      <c r="HH685" s="84"/>
      <c r="HI685" s="84"/>
      <c r="HJ685" s="84"/>
      <c r="HK685" s="84"/>
      <c r="HL685" s="84"/>
      <c r="HM685" s="84"/>
      <c r="HN685" s="84"/>
      <c r="HO685" s="84"/>
      <c r="HP685" s="84"/>
      <c r="HQ685" s="84"/>
      <c r="HR685" s="84"/>
      <c r="HS685" s="84"/>
      <c r="HT685" s="84"/>
      <c r="HU685" s="84"/>
      <c r="HV685" s="84"/>
      <c r="HW685" s="84"/>
      <c r="HX685" s="84"/>
      <c r="HY685" s="84"/>
      <c r="HZ685" s="84"/>
      <c r="IA685" s="84"/>
      <c r="IB685" s="84"/>
      <c r="IC685" s="84"/>
      <c r="ID685" s="84"/>
      <c r="IE685" s="84"/>
      <c r="IF685" s="84"/>
      <c r="IG685" s="84"/>
      <c r="IH685" s="84"/>
      <c r="II685" s="84"/>
      <c r="IJ685" s="84"/>
      <c r="IK685" s="84"/>
      <c r="IL685" s="84"/>
      <c r="IM685" s="84"/>
      <c r="IN685" s="84"/>
      <c r="IO685" s="84"/>
      <c r="IP685" s="84"/>
      <c r="IQ685" s="84"/>
      <c r="IR685" s="84"/>
      <c r="IS685" s="84"/>
      <c r="IT685" s="84"/>
      <c r="IU685" s="84"/>
      <c r="IV685" s="84"/>
    </row>
    <row r="686" spans="201:256" s="79" customFormat="1" ht="12.75">
      <c r="GS686" s="84"/>
      <c r="GT686" s="84"/>
      <c r="GU686" s="84"/>
      <c r="GV686" s="84"/>
      <c r="GW686" s="84"/>
      <c r="GX686" s="84"/>
      <c r="GY686" s="84"/>
      <c r="GZ686" s="84"/>
      <c r="HA686" s="84"/>
      <c r="HB686" s="84"/>
      <c r="HC686" s="84"/>
      <c r="HD686" s="84"/>
      <c r="HE686" s="84"/>
      <c r="HF686" s="84"/>
      <c r="HG686" s="84"/>
      <c r="HH686" s="84"/>
      <c r="HI686" s="84"/>
      <c r="HJ686" s="84"/>
      <c r="HK686" s="84"/>
      <c r="HL686" s="84"/>
      <c r="HM686" s="84"/>
      <c r="HN686" s="84"/>
      <c r="HO686" s="84"/>
      <c r="HP686" s="84"/>
      <c r="HQ686" s="84"/>
      <c r="HR686" s="84"/>
      <c r="HS686" s="84"/>
      <c r="HT686" s="84"/>
      <c r="HU686" s="84"/>
      <c r="HV686" s="84"/>
      <c r="HW686" s="84"/>
      <c r="HX686" s="84"/>
      <c r="HY686" s="84"/>
      <c r="HZ686" s="84"/>
      <c r="IA686" s="84"/>
      <c r="IB686" s="84"/>
      <c r="IC686" s="84"/>
      <c r="ID686" s="84"/>
      <c r="IE686" s="84"/>
      <c r="IF686" s="84"/>
      <c r="IG686" s="84"/>
      <c r="IH686" s="84"/>
      <c r="II686" s="84"/>
      <c r="IJ686" s="84"/>
      <c r="IK686" s="84"/>
      <c r="IL686" s="84"/>
      <c r="IM686" s="84"/>
      <c r="IN686" s="84"/>
      <c r="IO686" s="84"/>
      <c r="IP686" s="84"/>
      <c r="IQ686" s="84"/>
      <c r="IR686" s="84"/>
      <c r="IS686" s="84"/>
      <c r="IT686" s="84"/>
      <c r="IU686" s="84"/>
      <c r="IV686" s="84"/>
    </row>
    <row r="687" spans="201:256" s="79" customFormat="1" ht="12.75">
      <c r="GS687" s="84"/>
      <c r="GT687" s="84"/>
      <c r="GU687" s="84"/>
      <c r="GV687" s="84"/>
      <c r="GW687" s="84"/>
      <c r="GX687" s="84"/>
      <c r="GY687" s="84"/>
      <c r="GZ687" s="84"/>
      <c r="HA687" s="84"/>
      <c r="HB687" s="84"/>
      <c r="HC687" s="84"/>
      <c r="HD687" s="84"/>
      <c r="HE687" s="84"/>
      <c r="HF687" s="84"/>
      <c r="HG687" s="84"/>
      <c r="HH687" s="84"/>
      <c r="HI687" s="84"/>
      <c r="HJ687" s="84"/>
      <c r="HK687" s="84"/>
      <c r="HL687" s="84"/>
      <c r="HM687" s="84"/>
      <c r="HN687" s="84"/>
      <c r="HO687" s="84"/>
      <c r="HP687" s="84"/>
      <c r="HQ687" s="84"/>
      <c r="HR687" s="84"/>
      <c r="HS687" s="84"/>
      <c r="HT687" s="84"/>
      <c r="HU687" s="84"/>
      <c r="HV687" s="84"/>
      <c r="HW687" s="84"/>
      <c r="HX687" s="84"/>
      <c r="HY687" s="84"/>
      <c r="HZ687" s="84"/>
      <c r="IA687" s="84"/>
      <c r="IB687" s="84"/>
      <c r="IC687" s="84"/>
      <c r="ID687" s="84"/>
      <c r="IE687" s="84"/>
      <c r="IF687" s="84"/>
      <c r="IG687" s="84"/>
      <c r="IH687" s="84"/>
      <c r="II687" s="84"/>
      <c r="IJ687" s="84"/>
      <c r="IK687" s="84"/>
      <c r="IL687" s="84"/>
      <c r="IM687" s="84"/>
      <c r="IN687" s="84"/>
      <c r="IO687" s="84"/>
      <c r="IP687" s="84"/>
      <c r="IQ687" s="84"/>
      <c r="IR687" s="84"/>
      <c r="IS687" s="84"/>
      <c r="IT687" s="84"/>
      <c r="IU687" s="84"/>
      <c r="IV687" s="84"/>
    </row>
    <row r="688" spans="201:256" s="79" customFormat="1" ht="12.75">
      <c r="GS688" s="84"/>
      <c r="GT688" s="84"/>
      <c r="GU688" s="84"/>
      <c r="GV688" s="84"/>
      <c r="GW688" s="84"/>
      <c r="GX688" s="84"/>
      <c r="GY688" s="84"/>
      <c r="GZ688" s="84"/>
      <c r="HA688" s="84"/>
      <c r="HB688" s="84"/>
      <c r="HC688" s="84"/>
      <c r="HD688" s="84"/>
      <c r="HE688" s="84"/>
      <c r="HF688" s="84"/>
      <c r="HG688" s="84"/>
      <c r="HH688" s="84"/>
      <c r="HI688" s="84"/>
      <c r="HJ688" s="84"/>
      <c r="HK688" s="84"/>
      <c r="HL688" s="84"/>
      <c r="HM688" s="84"/>
      <c r="HN688" s="84"/>
      <c r="HO688" s="84"/>
      <c r="HP688" s="84"/>
      <c r="HQ688" s="84"/>
      <c r="HR688" s="84"/>
      <c r="HS688" s="84"/>
      <c r="HT688" s="84"/>
      <c r="HU688" s="84"/>
      <c r="HV688" s="84"/>
      <c r="HW688" s="84"/>
      <c r="HX688" s="84"/>
      <c r="HY688" s="84"/>
      <c r="HZ688" s="84"/>
      <c r="IA688" s="84"/>
      <c r="IB688" s="84"/>
      <c r="IC688" s="84"/>
      <c r="ID688" s="84"/>
      <c r="IE688" s="84"/>
      <c r="IF688" s="84"/>
      <c r="IG688" s="84"/>
      <c r="IH688" s="84"/>
      <c r="II688" s="84"/>
      <c r="IJ688" s="84"/>
      <c r="IK688" s="84"/>
      <c r="IL688" s="84"/>
      <c r="IM688" s="84"/>
      <c r="IN688" s="84"/>
      <c r="IO688" s="84"/>
      <c r="IP688" s="84"/>
      <c r="IQ688" s="84"/>
      <c r="IR688" s="84"/>
      <c r="IS688" s="84"/>
      <c r="IT688" s="84"/>
      <c r="IU688" s="84"/>
      <c r="IV688" s="84"/>
    </row>
    <row r="689" spans="201:256" s="79" customFormat="1" ht="12.75">
      <c r="GS689" s="84"/>
      <c r="GT689" s="84"/>
      <c r="GU689" s="84"/>
      <c r="GV689" s="84"/>
      <c r="GW689" s="84"/>
      <c r="GX689" s="84"/>
      <c r="GY689" s="84"/>
      <c r="GZ689" s="84"/>
      <c r="HA689" s="84"/>
      <c r="HB689" s="84"/>
      <c r="HC689" s="84"/>
      <c r="HD689" s="84"/>
      <c r="HE689" s="84"/>
      <c r="HF689" s="84"/>
      <c r="HG689" s="84"/>
      <c r="HH689" s="84"/>
      <c r="HI689" s="84"/>
      <c r="HJ689" s="84"/>
      <c r="HK689" s="84"/>
      <c r="HL689" s="84"/>
      <c r="HM689" s="84"/>
      <c r="HN689" s="84"/>
      <c r="HO689" s="84"/>
      <c r="HP689" s="84"/>
      <c r="HQ689" s="84"/>
      <c r="HR689" s="84"/>
      <c r="HS689" s="84"/>
      <c r="HT689" s="84"/>
      <c r="HU689" s="84"/>
      <c r="HV689" s="84"/>
      <c r="HW689" s="84"/>
      <c r="HX689" s="84"/>
      <c r="HY689" s="84"/>
      <c r="HZ689" s="84"/>
      <c r="IA689" s="84"/>
      <c r="IB689" s="84"/>
      <c r="IC689" s="84"/>
      <c r="ID689" s="84"/>
      <c r="IE689" s="84"/>
      <c r="IF689" s="84"/>
      <c r="IG689" s="84"/>
      <c r="IH689" s="84"/>
      <c r="II689" s="84"/>
      <c r="IJ689" s="84"/>
      <c r="IK689" s="84"/>
      <c r="IL689" s="84"/>
      <c r="IM689" s="84"/>
      <c r="IN689" s="84"/>
      <c r="IO689" s="84"/>
      <c r="IP689" s="84"/>
      <c r="IQ689" s="84"/>
      <c r="IR689" s="84"/>
      <c r="IS689" s="84"/>
      <c r="IT689" s="84"/>
      <c r="IU689" s="84"/>
      <c r="IV689" s="84"/>
    </row>
    <row r="690" spans="201:256" s="79" customFormat="1" ht="12.75">
      <c r="GS690" s="84"/>
      <c r="GT690" s="84"/>
      <c r="GU690" s="84"/>
      <c r="GV690" s="84"/>
      <c r="GW690" s="84"/>
      <c r="GX690" s="84"/>
      <c r="GY690" s="84"/>
      <c r="GZ690" s="84"/>
      <c r="HA690" s="84"/>
      <c r="HB690" s="84"/>
      <c r="HC690" s="84"/>
      <c r="HD690" s="84"/>
      <c r="HE690" s="84"/>
      <c r="HF690" s="84"/>
      <c r="HG690" s="84"/>
      <c r="HH690" s="84"/>
      <c r="HI690" s="84"/>
      <c r="HJ690" s="84"/>
      <c r="HK690" s="84"/>
      <c r="HL690" s="84"/>
      <c r="HM690" s="84"/>
      <c r="HN690" s="84"/>
      <c r="HO690" s="84"/>
      <c r="HP690" s="84"/>
      <c r="HQ690" s="84"/>
      <c r="HR690" s="84"/>
      <c r="HS690" s="84"/>
      <c r="HT690" s="84"/>
      <c r="HU690" s="84"/>
      <c r="HV690" s="84"/>
      <c r="HW690" s="84"/>
      <c r="HX690" s="84"/>
      <c r="HY690" s="84"/>
      <c r="HZ690" s="84"/>
      <c r="IA690" s="84"/>
      <c r="IB690" s="84"/>
      <c r="IC690" s="84"/>
      <c r="ID690" s="84"/>
      <c r="IE690" s="84"/>
      <c r="IF690" s="84"/>
      <c r="IG690" s="84"/>
      <c r="IH690" s="84"/>
      <c r="II690" s="84"/>
      <c r="IJ690" s="84"/>
      <c r="IK690" s="84"/>
      <c r="IL690" s="84"/>
      <c r="IM690" s="84"/>
      <c r="IN690" s="84"/>
      <c r="IO690" s="84"/>
      <c r="IP690" s="84"/>
      <c r="IQ690" s="84"/>
      <c r="IR690" s="84"/>
      <c r="IS690" s="84"/>
      <c r="IT690" s="84"/>
      <c r="IU690" s="84"/>
      <c r="IV690" s="84"/>
    </row>
    <row r="691" spans="201:256" s="79" customFormat="1" ht="12.75">
      <c r="GS691" s="84"/>
      <c r="GT691" s="84"/>
      <c r="GU691" s="84"/>
      <c r="GV691" s="84"/>
      <c r="GW691" s="84"/>
      <c r="GX691" s="84"/>
      <c r="GY691" s="84"/>
      <c r="GZ691" s="84"/>
      <c r="HA691" s="84"/>
      <c r="HB691" s="84"/>
      <c r="HC691" s="84"/>
      <c r="HD691" s="84"/>
      <c r="HE691" s="84"/>
      <c r="HF691" s="84"/>
      <c r="HG691" s="84"/>
      <c r="HH691" s="84"/>
      <c r="HI691" s="84"/>
      <c r="HJ691" s="84"/>
      <c r="HK691" s="84"/>
      <c r="HL691" s="84"/>
      <c r="HM691" s="84"/>
      <c r="HN691" s="84"/>
      <c r="HO691" s="84"/>
      <c r="HP691" s="84"/>
      <c r="HQ691" s="84"/>
      <c r="HR691" s="84"/>
      <c r="HS691" s="84"/>
      <c r="HT691" s="84"/>
      <c r="HU691" s="84"/>
      <c r="HV691" s="84"/>
      <c r="HW691" s="84"/>
      <c r="HX691" s="84"/>
      <c r="HY691" s="84"/>
      <c r="HZ691" s="84"/>
      <c r="IA691" s="84"/>
      <c r="IB691" s="84"/>
      <c r="IC691" s="84"/>
      <c r="ID691" s="84"/>
      <c r="IE691" s="84"/>
      <c r="IF691" s="84"/>
      <c r="IG691" s="84"/>
      <c r="IH691" s="84"/>
      <c r="II691" s="84"/>
      <c r="IJ691" s="84"/>
      <c r="IK691" s="84"/>
      <c r="IL691" s="84"/>
      <c r="IM691" s="84"/>
      <c r="IN691" s="84"/>
      <c r="IO691" s="84"/>
      <c r="IP691" s="84"/>
      <c r="IQ691" s="84"/>
      <c r="IR691" s="84"/>
      <c r="IS691" s="84"/>
      <c r="IT691" s="84"/>
      <c r="IU691" s="84"/>
      <c r="IV691" s="84"/>
    </row>
    <row r="692" spans="201:256" s="79" customFormat="1" ht="12.75">
      <c r="GS692" s="84"/>
      <c r="GT692" s="84"/>
      <c r="GU692" s="84"/>
      <c r="GV692" s="84"/>
      <c r="GW692" s="84"/>
      <c r="GX692" s="84"/>
      <c r="GY692" s="84"/>
      <c r="GZ692" s="84"/>
      <c r="HA692" s="84"/>
      <c r="HB692" s="84"/>
      <c r="HC692" s="84"/>
      <c r="HD692" s="84"/>
      <c r="HE692" s="84"/>
      <c r="HF692" s="84"/>
      <c r="HG692" s="84"/>
      <c r="HH692" s="84"/>
      <c r="HI692" s="84"/>
      <c r="HJ692" s="84"/>
      <c r="HK692" s="84"/>
      <c r="HL692" s="84"/>
      <c r="HM692" s="84"/>
      <c r="HN692" s="84"/>
      <c r="HO692" s="84"/>
      <c r="HP692" s="84"/>
      <c r="HQ692" s="84"/>
      <c r="HR692" s="84"/>
      <c r="HS692" s="84"/>
      <c r="HT692" s="84"/>
      <c r="HU692" s="84"/>
      <c r="HV692" s="84"/>
      <c r="HW692" s="84"/>
      <c r="HX692" s="84"/>
      <c r="HY692" s="84"/>
      <c r="HZ692" s="84"/>
      <c r="IA692" s="84"/>
      <c r="IB692" s="84"/>
      <c r="IC692" s="84"/>
      <c r="ID692" s="84"/>
      <c r="IE692" s="84"/>
      <c r="IF692" s="84"/>
      <c r="IG692" s="84"/>
      <c r="IH692" s="84"/>
      <c r="II692" s="84"/>
      <c r="IJ692" s="84"/>
      <c r="IK692" s="84"/>
      <c r="IL692" s="84"/>
      <c r="IM692" s="84"/>
      <c r="IN692" s="84"/>
      <c r="IO692" s="84"/>
      <c r="IP692" s="84"/>
      <c r="IQ692" s="84"/>
      <c r="IR692" s="84"/>
      <c r="IS692" s="84"/>
      <c r="IT692" s="84"/>
      <c r="IU692" s="84"/>
      <c r="IV692" s="84"/>
    </row>
    <row r="693" spans="201:256" s="79" customFormat="1" ht="12.75">
      <c r="GS693" s="84"/>
      <c r="GT693" s="84"/>
      <c r="GU693" s="84"/>
      <c r="GV693" s="84"/>
      <c r="GW693" s="84"/>
      <c r="GX693" s="84"/>
      <c r="GY693" s="84"/>
      <c r="GZ693" s="84"/>
      <c r="HA693" s="84"/>
      <c r="HB693" s="84"/>
      <c r="HC693" s="84"/>
      <c r="HD693" s="84"/>
      <c r="HE693" s="84"/>
      <c r="HF693" s="84"/>
      <c r="HG693" s="84"/>
      <c r="HH693" s="84"/>
      <c r="HI693" s="84"/>
      <c r="HJ693" s="84"/>
      <c r="HK693" s="84"/>
      <c r="HL693" s="84"/>
      <c r="HM693" s="84"/>
      <c r="HN693" s="84"/>
      <c r="HO693" s="84"/>
      <c r="HP693" s="84"/>
      <c r="HQ693" s="84"/>
      <c r="HR693" s="84"/>
      <c r="HS693" s="84"/>
      <c r="HT693" s="84"/>
      <c r="HU693" s="84"/>
      <c r="HV693" s="84"/>
      <c r="HW693" s="84"/>
      <c r="HX693" s="84"/>
      <c r="HY693" s="84"/>
      <c r="HZ693" s="84"/>
      <c r="IA693" s="84"/>
      <c r="IB693" s="84"/>
      <c r="IC693" s="84"/>
      <c r="ID693" s="84"/>
      <c r="IE693" s="84"/>
      <c r="IF693" s="84"/>
      <c r="IG693" s="84"/>
      <c r="IH693" s="84"/>
      <c r="II693" s="84"/>
      <c r="IJ693" s="84"/>
      <c r="IK693" s="84"/>
      <c r="IL693" s="84"/>
      <c r="IM693" s="84"/>
      <c r="IN693" s="84"/>
      <c r="IO693" s="84"/>
      <c r="IP693" s="84"/>
      <c r="IQ693" s="84"/>
      <c r="IR693" s="84"/>
      <c r="IS693" s="84"/>
      <c r="IT693" s="84"/>
      <c r="IU693" s="84"/>
      <c r="IV693" s="84"/>
    </row>
    <row r="694" spans="201:256" s="79" customFormat="1" ht="12.75">
      <c r="GS694" s="84"/>
      <c r="GT694" s="84"/>
      <c r="GU694" s="84"/>
      <c r="GV694" s="84"/>
      <c r="GW694" s="84"/>
      <c r="GX694" s="84"/>
      <c r="GY694" s="84"/>
      <c r="GZ694" s="84"/>
      <c r="HA694" s="84"/>
      <c r="HB694" s="84"/>
      <c r="HC694" s="84"/>
      <c r="HD694" s="84"/>
      <c r="HE694" s="84"/>
      <c r="HF694" s="84"/>
      <c r="HG694" s="84"/>
      <c r="HH694" s="84"/>
      <c r="HI694" s="84"/>
      <c r="HJ694" s="84"/>
      <c r="HK694" s="84"/>
      <c r="HL694" s="84"/>
      <c r="HM694" s="84"/>
      <c r="HN694" s="84"/>
      <c r="HO694" s="84"/>
      <c r="HP694" s="84"/>
      <c r="HQ694" s="84"/>
      <c r="HR694" s="84"/>
      <c r="HS694" s="84"/>
      <c r="HT694" s="84"/>
      <c r="HU694" s="84"/>
      <c r="HV694" s="84"/>
      <c r="HW694" s="84"/>
      <c r="HX694" s="84"/>
      <c r="HY694" s="84"/>
      <c r="HZ694" s="84"/>
      <c r="IA694" s="84"/>
      <c r="IB694" s="84"/>
      <c r="IC694" s="84"/>
      <c r="ID694" s="84"/>
      <c r="IE694" s="84"/>
      <c r="IF694" s="84"/>
      <c r="IG694" s="84"/>
      <c r="IH694" s="84"/>
      <c r="II694" s="84"/>
      <c r="IJ694" s="84"/>
      <c r="IK694" s="84"/>
      <c r="IL694" s="84"/>
      <c r="IM694" s="84"/>
      <c r="IN694" s="84"/>
      <c r="IO694" s="84"/>
      <c r="IP694" s="84"/>
      <c r="IQ694" s="84"/>
      <c r="IR694" s="84"/>
      <c r="IS694" s="84"/>
      <c r="IT694" s="84"/>
      <c r="IU694" s="84"/>
      <c r="IV694" s="84"/>
    </row>
    <row r="695" spans="201:256" s="79" customFormat="1" ht="12.75">
      <c r="GS695" s="84"/>
      <c r="GT695" s="84"/>
      <c r="GU695" s="84"/>
      <c r="GV695" s="84"/>
      <c r="GW695" s="84"/>
      <c r="GX695" s="84"/>
      <c r="GY695" s="84"/>
      <c r="GZ695" s="84"/>
      <c r="HA695" s="84"/>
      <c r="HB695" s="84"/>
      <c r="HC695" s="84"/>
      <c r="HD695" s="84"/>
      <c r="HE695" s="84"/>
      <c r="HF695" s="84"/>
      <c r="HG695" s="84"/>
      <c r="HH695" s="84"/>
      <c r="HI695" s="84"/>
      <c r="HJ695" s="84"/>
      <c r="HK695" s="84"/>
      <c r="HL695" s="84"/>
      <c r="HM695" s="84"/>
      <c r="HN695" s="84"/>
      <c r="HO695" s="84"/>
      <c r="HP695" s="84"/>
      <c r="HQ695" s="84"/>
      <c r="HR695" s="84"/>
      <c r="HS695" s="84"/>
      <c r="HT695" s="84"/>
      <c r="HU695" s="84"/>
      <c r="HV695" s="84"/>
      <c r="HW695" s="84"/>
      <c r="HX695" s="84"/>
      <c r="HY695" s="84"/>
      <c r="HZ695" s="84"/>
      <c r="IA695" s="84"/>
      <c r="IB695" s="84"/>
      <c r="IC695" s="84"/>
      <c r="ID695" s="84"/>
      <c r="IE695" s="84"/>
      <c r="IF695" s="84"/>
      <c r="IG695" s="84"/>
      <c r="IH695" s="84"/>
      <c r="II695" s="84"/>
      <c r="IJ695" s="84"/>
      <c r="IK695" s="84"/>
      <c r="IL695" s="84"/>
      <c r="IM695" s="84"/>
      <c r="IN695" s="84"/>
      <c r="IO695" s="84"/>
      <c r="IP695" s="84"/>
      <c r="IQ695" s="84"/>
      <c r="IR695" s="84"/>
      <c r="IS695" s="84"/>
      <c r="IT695" s="84"/>
      <c r="IU695" s="84"/>
      <c r="IV695" s="84"/>
    </row>
    <row r="696" spans="201:256" s="79" customFormat="1" ht="12.75">
      <c r="GS696" s="84"/>
      <c r="GT696" s="84"/>
      <c r="GU696" s="84"/>
      <c r="GV696" s="84"/>
      <c r="GW696" s="84"/>
      <c r="GX696" s="84"/>
      <c r="GY696" s="84"/>
      <c r="GZ696" s="84"/>
      <c r="HA696" s="84"/>
      <c r="HB696" s="84"/>
      <c r="HC696" s="84"/>
      <c r="HD696" s="84"/>
      <c r="HE696" s="84"/>
      <c r="HF696" s="84"/>
      <c r="HG696" s="84"/>
      <c r="HH696" s="84"/>
      <c r="HI696" s="84"/>
      <c r="HJ696" s="84"/>
      <c r="HK696" s="84"/>
      <c r="HL696" s="84"/>
      <c r="HM696" s="84"/>
      <c r="HN696" s="84"/>
      <c r="HO696" s="84"/>
      <c r="HP696" s="84"/>
      <c r="HQ696" s="84"/>
      <c r="HR696" s="84"/>
      <c r="HS696" s="84"/>
      <c r="HT696" s="84"/>
      <c r="HU696" s="84"/>
      <c r="HV696" s="84"/>
      <c r="HW696" s="84"/>
      <c r="HX696" s="84"/>
      <c r="HY696" s="84"/>
      <c r="HZ696" s="84"/>
      <c r="IA696" s="84"/>
      <c r="IB696" s="84"/>
      <c r="IC696" s="84"/>
      <c r="ID696" s="84"/>
      <c r="IE696" s="84"/>
      <c r="IF696" s="84"/>
      <c r="IG696" s="84"/>
      <c r="IH696" s="84"/>
      <c r="II696" s="84"/>
      <c r="IJ696" s="84"/>
      <c r="IK696" s="84"/>
      <c r="IL696" s="84"/>
      <c r="IM696" s="84"/>
      <c r="IN696" s="84"/>
      <c r="IO696" s="84"/>
      <c r="IP696" s="84"/>
      <c r="IQ696" s="84"/>
      <c r="IR696" s="84"/>
      <c r="IS696" s="84"/>
      <c r="IT696" s="84"/>
      <c r="IU696" s="84"/>
      <c r="IV696" s="84"/>
    </row>
    <row r="697" spans="201:256" s="79" customFormat="1" ht="12.75">
      <c r="GS697" s="84"/>
      <c r="GT697" s="84"/>
      <c r="GU697" s="84"/>
      <c r="GV697" s="84"/>
      <c r="GW697" s="84"/>
      <c r="GX697" s="84"/>
      <c r="GY697" s="84"/>
      <c r="GZ697" s="84"/>
      <c r="HA697" s="84"/>
      <c r="HB697" s="84"/>
      <c r="HC697" s="84"/>
      <c r="HD697" s="84"/>
      <c r="HE697" s="84"/>
      <c r="HF697" s="84"/>
      <c r="HG697" s="84"/>
      <c r="HH697" s="84"/>
      <c r="HI697" s="84"/>
      <c r="HJ697" s="84"/>
      <c r="HK697" s="84"/>
      <c r="HL697" s="84"/>
      <c r="HM697" s="84"/>
      <c r="HN697" s="84"/>
      <c r="HO697" s="84"/>
      <c r="HP697" s="84"/>
      <c r="HQ697" s="84"/>
      <c r="HR697" s="84"/>
      <c r="HS697" s="84"/>
      <c r="HT697" s="84"/>
      <c r="HU697" s="84"/>
      <c r="HV697" s="84"/>
      <c r="HW697" s="84"/>
      <c r="HX697" s="84"/>
      <c r="HY697" s="84"/>
      <c r="HZ697" s="84"/>
      <c r="IA697" s="84"/>
      <c r="IB697" s="84"/>
      <c r="IC697" s="84"/>
      <c r="ID697" s="84"/>
      <c r="IE697" s="84"/>
      <c r="IF697" s="84"/>
      <c r="IG697" s="84"/>
      <c r="IH697" s="84"/>
      <c r="II697" s="84"/>
      <c r="IJ697" s="84"/>
      <c r="IK697" s="84"/>
      <c r="IL697" s="84"/>
      <c r="IM697" s="84"/>
      <c r="IN697" s="84"/>
      <c r="IO697" s="84"/>
      <c r="IP697" s="84"/>
      <c r="IQ697" s="84"/>
      <c r="IR697" s="84"/>
      <c r="IS697" s="84"/>
      <c r="IT697" s="84"/>
      <c r="IU697" s="84"/>
      <c r="IV697" s="84"/>
    </row>
    <row r="698" spans="201:256" s="79" customFormat="1" ht="12.75">
      <c r="GS698" s="84"/>
      <c r="GT698" s="84"/>
      <c r="GU698" s="84"/>
      <c r="GV698" s="84"/>
      <c r="GW698" s="84"/>
      <c r="GX698" s="84"/>
      <c r="GY698" s="84"/>
      <c r="GZ698" s="84"/>
      <c r="HA698" s="84"/>
      <c r="HB698" s="84"/>
      <c r="HC698" s="84"/>
      <c r="HD698" s="84"/>
      <c r="HE698" s="84"/>
      <c r="HF698" s="84"/>
      <c r="HG698" s="84"/>
      <c r="HH698" s="84"/>
      <c r="HI698" s="84"/>
      <c r="HJ698" s="84"/>
      <c r="HK698" s="84"/>
      <c r="HL698" s="84"/>
      <c r="HM698" s="84"/>
      <c r="HN698" s="84"/>
      <c r="HO698" s="84"/>
      <c r="HP698" s="84"/>
      <c r="HQ698" s="84"/>
      <c r="HR698" s="84"/>
      <c r="HS698" s="84"/>
      <c r="HT698" s="84"/>
      <c r="HU698" s="84"/>
      <c r="HV698" s="84"/>
      <c r="HW698" s="84"/>
      <c r="HX698" s="84"/>
      <c r="HY698" s="84"/>
      <c r="HZ698" s="84"/>
      <c r="IA698" s="84"/>
      <c r="IB698" s="84"/>
      <c r="IC698" s="84"/>
      <c r="ID698" s="84"/>
      <c r="IE698" s="84"/>
      <c r="IF698" s="84"/>
      <c r="IG698" s="84"/>
      <c r="IH698" s="84"/>
      <c r="II698" s="84"/>
      <c r="IJ698" s="84"/>
      <c r="IK698" s="84"/>
      <c r="IL698" s="84"/>
      <c r="IM698" s="84"/>
      <c r="IN698" s="84"/>
      <c r="IO698" s="84"/>
      <c r="IP698" s="84"/>
      <c r="IQ698" s="84"/>
      <c r="IR698" s="84"/>
      <c r="IS698" s="84"/>
      <c r="IT698" s="84"/>
      <c r="IU698" s="84"/>
      <c r="IV698" s="84"/>
    </row>
    <row r="699" spans="201:256" s="79" customFormat="1" ht="12.75">
      <c r="GS699" s="84"/>
      <c r="GT699" s="84"/>
      <c r="GU699" s="84"/>
      <c r="GV699" s="84"/>
      <c r="GW699" s="84"/>
      <c r="GX699" s="84"/>
      <c r="GY699" s="84"/>
      <c r="GZ699" s="84"/>
      <c r="HA699" s="84"/>
      <c r="HB699" s="84"/>
      <c r="HC699" s="84"/>
      <c r="HD699" s="84"/>
      <c r="HE699" s="84"/>
      <c r="HF699" s="84"/>
      <c r="HG699" s="84"/>
      <c r="HH699" s="84"/>
      <c r="HI699" s="84"/>
      <c r="HJ699" s="84"/>
      <c r="HK699" s="84"/>
      <c r="HL699" s="84"/>
      <c r="HM699" s="84"/>
      <c r="HN699" s="84"/>
      <c r="HO699" s="84"/>
      <c r="HP699" s="84"/>
      <c r="HQ699" s="84"/>
      <c r="HR699" s="84"/>
      <c r="HS699" s="84"/>
      <c r="HT699" s="84"/>
      <c r="HU699" s="84"/>
      <c r="HV699" s="84"/>
      <c r="HW699" s="84"/>
      <c r="HX699" s="84"/>
      <c r="HY699" s="84"/>
      <c r="HZ699" s="84"/>
      <c r="IA699" s="84"/>
      <c r="IB699" s="84"/>
      <c r="IC699" s="84"/>
      <c r="ID699" s="84"/>
      <c r="IE699" s="84"/>
      <c r="IF699" s="84"/>
      <c r="IG699" s="84"/>
      <c r="IH699" s="84"/>
      <c r="II699" s="84"/>
      <c r="IJ699" s="84"/>
      <c r="IK699" s="84"/>
      <c r="IL699" s="84"/>
      <c r="IM699" s="84"/>
      <c r="IN699" s="84"/>
      <c r="IO699" s="84"/>
      <c r="IP699" s="84"/>
      <c r="IQ699" s="84"/>
      <c r="IR699" s="84"/>
      <c r="IS699" s="84"/>
      <c r="IT699" s="84"/>
      <c r="IU699" s="84"/>
      <c r="IV699" s="84"/>
    </row>
    <row r="700" spans="201:256" s="79" customFormat="1" ht="12.75">
      <c r="GS700" s="84"/>
      <c r="GT700" s="84"/>
      <c r="GU700" s="84"/>
      <c r="GV700" s="84"/>
      <c r="GW700" s="84"/>
      <c r="GX700" s="84"/>
      <c r="GY700" s="84"/>
      <c r="GZ700" s="84"/>
      <c r="HA700" s="84"/>
      <c r="HB700" s="84"/>
      <c r="HC700" s="84"/>
      <c r="HD700" s="84"/>
      <c r="HE700" s="84"/>
      <c r="HF700" s="84"/>
      <c r="HG700" s="84"/>
      <c r="HH700" s="84"/>
      <c r="HI700" s="84"/>
      <c r="HJ700" s="84"/>
      <c r="HK700" s="84"/>
      <c r="HL700" s="84"/>
      <c r="HM700" s="84"/>
      <c r="HN700" s="84"/>
      <c r="HO700" s="84"/>
      <c r="HP700" s="84"/>
      <c r="HQ700" s="84"/>
      <c r="HR700" s="84"/>
      <c r="HS700" s="84"/>
      <c r="HT700" s="84"/>
      <c r="HU700" s="84"/>
      <c r="HV700" s="84"/>
      <c r="HW700" s="84"/>
      <c r="HX700" s="84"/>
      <c r="HY700" s="84"/>
      <c r="HZ700" s="84"/>
      <c r="IA700" s="84"/>
      <c r="IB700" s="84"/>
      <c r="IC700" s="84"/>
      <c r="ID700" s="84"/>
      <c r="IE700" s="84"/>
      <c r="IF700" s="84"/>
      <c r="IG700" s="84"/>
      <c r="IH700" s="84"/>
      <c r="II700" s="84"/>
      <c r="IJ700" s="84"/>
      <c r="IK700" s="84"/>
      <c r="IL700" s="84"/>
      <c r="IM700" s="84"/>
      <c r="IN700" s="84"/>
      <c r="IO700" s="84"/>
      <c r="IP700" s="84"/>
      <c r="IQ700" s="84"/>
      <c r="IR700" s="84"/>
      <c r="IS700" s="84"/>
      <c r="IT700" s="84"/>
      <c r="IU700" s="84"/>
      <c r="IV700" s="84"/>
    </row>
    <row r="701" spans="201:256" s="79" customFormat="1" ht="12.75">
      <c r="GS701" s="84"/>
      <c r="GT701" s="84"/>
      <c r="GU701" s="84"/>
      <c r="GV701" s="84"/>
      <c r="GW701" s="84"/>
      <c r="GX701" s="84"/>
      <c r="GY701" s="84"/>
      <c r="GZ701" s="84"/>
      <c r="HA701" s="84"/>
      <c r="HB701" s="84"/>
      <c r="HC701" s="84"/>
      <c r="HD701" s="84"/>
      <c r="HE701" s="84"/>
      <c r="HF701" s="84"/>
      <c r="HG701" s="84"/>
      <c r="HH701" s="84"/>
      <c r="HI701" s="84"/>
      <c r="HJ701" s="84"/>
      <c r="HK701" s="84"/>
      <c r="HL701" s="84"/>
      <c r="HM701" s="84"/>
      <c r="HN701" s="84"/>
      <c r="HO701" s="84"/>
      <c r="HP701" s="84"/>
      <c r="HQ701" s="84"/>
      <c r="HR701" s="84"/>
      <c r="HS701" s="84"/>
      <c r="HT701" s="84"/>
      <c r="HU701" s="84"/>
      <c r="HV701" s="84"/>
      <c r="HW701" s="84"/>
      <c r="HX701" s="84"/>
      <c r="HY701" s="84"/>
      <c r="HZ701" s="84"/>
      <c r="IA701" s="84"/>
      <c r="IB701" s="84"/>
      <c r="IC701" s="84"/>
      <c r="ID701" s="84"/>
      <c r="IE701" s="84"/>
      <c r="IF701" s="84"/>
      <c r="IG701" s="84"/>
      <c r="IH701" s="84"/>
      <c r="II701" s="84"/>
      <c r="IJ701" s="84"/>
      <c r="IK701" s="84"/>
      <c r="IL701" s="84"/>
      <c r="IM701" s="84"/>
      <c r="IN701" s="84"/>
      <c r="IO701" s="84"/>
      <c r="IP701" s="84"/>
      <c r="IQ701" s="84"/>
      <c r="IR701" s="84"/>
      <c r="IS701" s="84"/>
      <c r="IT701" s="84"/>
      <c r="IU701" s="84"/>
      <c r="IV701" s="84"/>
    </row>
    <row r="702" spans="201:256" s="79" customFormat="1" ht="12.75">
      <c r="GS702" s="84"/>
      <c r="GT702" s="84"/>
      <c r="GU702" s="84"/>
      <c r="GV702" s="84"/>
      <c r="GW702" s="84"/>
      <c r="GX702" s="84"/>
      <c r="GY702" s="84"/>
      <c r="GZ702" s="84"/>
      <c r="HA702" s="84"/>
      <c r="HB702" s="84"/>
      <c r="HC702" s="84"/>
      <c r="HD702" s="84"/>
      <c r="HE702" s="84"/>
      <c r="HF702" s="84"/>
      <c r="HG702" s="84"/>
      <c r="HH702" s="84"/>
      <c r="HI702" s="84"/>
      <c r="HJ702" s="84"/>
      <c r="HK702" s="84"/>
      <c r="HL702" s="84"/>
      <c r="HM702" s="84"/>
      <c r="HN702" s="84"/>
      <c r="HO702" s="84"/>
      <c r="HP702" s="84"/>
      <c r="HQ702" s="84"/>
      <c r="HR702" s="84"/>
      <c r="HS702" s="84"/>
      <c r="HT702" s="84"/>
      <c r="HU702" s="84"/>
      <c r="HV702" s="84"/>
      <c r="HW702" s="84"/>
      <c r="HX702" s="84"/>
      <c r="HY702" s="84"/>
      <c r="HZ702" s="84"/>
      <c r="IA702" s="84"/>
      <c r="IB702" s="84"/>
      <c r="IC702" s="84"/>
      <c r="ID702" s="84"/>
      <c r="IE702" s="84"/>
      <c r="IF702" s="84"/>
      <c r="IG702" s="84"/>
      <c r="IH702" s="84"/>
      <c r="II702" s="84"/>
      <c r="IJ702" s="84"/>
      <c r="IK702" s="84"/>
      <c r="IL702" s="84"/>
      <c r="IM702" s="84"/>
      <c r="IN702" s="84"/>
      <c r="IO702" s="84"/>
      <c r="IP702" s="84"/>
      <c r="IQ702" s="84"/>
      <c r="IR702" s="84"/>
      <c r="IS702" s="84"/>
      <c r="IT702" s="84"/>
      <c r="IU702" s="84"/>
      <c r="IV702" s="84"/>
    </row>
    <row r="703" spans="201:256" s="79" customFormat="1" ht="12.75">
      <c r="GS703" s="84"/>
      <c r="GT703" s="84"/>
      <c r="GU703" s="84"/>
      <c r="GV703" s="84"/>
      <c r="GW703" s="84"/>
      <c r="GX703" s="84"/>
      <c r="GY703" s="84"/>
      <c r="GZ703" s="84"/>
      <c r="HA703" s="84"/>
      <c r="HB703" s="84"/>
      <c r="HC703" s="84"/>
      <c r="HD703" s="84"/>
      <c r="HE703" s="84"/>
      <c r="HF703" s="84"/>
      <c r="HG703" s="84"/>
      <c r="HH703" s="84"/>
      <c r="HI703" s="84"/>
      <c r="HJ703" s="84"/>
      <c r="HK703" s="84"/>
      <c r="HL703" s="84"/>
      <c r="HM703" s="84"/>
      <c r="HN703" s="84"/>
      <c r="HO703" s="84"/>
      <c r="HP703" s="84"/>
      <c r="HQ703" s="84"/>
      <c r="HR703" s="84"/>
      <c r="HS703" s="84"/>
      <c r="HT703" s="84"/>
      <c r="HU703" s="84"/>
      <c r="HV703" s="84"/>
      <c r="HW703" s="84"/>
      <c r="HX703" s="84"/>
      <c r="HY703" s="84"/>
      <c r="HZ703" s="84"/>
      <c r="IA703" s="84"/>
      <c r="IB703" s="84"/>
      <c r="IC703" s="84"/>
      <c r="ID703" s="84"/>
      <c r="IE703" s="84"/>
      <c r="IF703" s="84"/>
      <c r="IG703" s="84"/>
      <c r="IH703" s="84"/>
      <c r="II703" s="84"/>
      <c r="IJ703" s="84"/>
      <c r="IK703" s="84"/>
      <c r="IL703" s="84"/>
      <c r="IM703" s="84"/>
      <c r="IN703" s="84"/>
      <c r="IO703" s="84"/>
      <c r="IP703" s="84"/>
      <c r="IQ703" s="84"/>
      <c r="IR703" s="84"/>
      <c r="IS703" s="84"/>
      <c r="IT703" s="84"/>
      <c r="IU703" s="84"/>
      <c r="IV703" s="84"/>
    </row>
    <row r="704" spans="201:256" s="79" customFormat="1" ht="12.75">
      <c r="GS704" s="84"/>
      <c r="GT704" s="84"/>
      <c r="GU704" s="84"/>
      <c r="GV704" s="84"/>
      <c r="GW704" s="84"/>
      <c r="GX704" s="84"/>
      <c r="GY704" s="84"/>
      <c r="GZ704" s="84"/>
      <c r="HA704" s="84"/>
      <c r="HB704" s="84"/>
      <c r="HC704" s="84"/>
      <c r="HD704" s="84"/>
      <c r="HE704" s="84"/>
      <c r="HF704" s="84"/>
      <c r="HG704" s="84"/>
      <c r="HH704" s="84"/>
      <c r="HI704" s="84"/>
      <c r="HJ704" s="84"/>
      <c r="HK704" s="84"/>
      <c r="HL704" s="84"/>
      <c r="HM704" s="84"/>
      <c r="HN704" s="84"/>
      <c r="HO704" s="84"/>
      <c r="HP704" s="84"/>
      <c r="HQ704" s="84"/>
      <c r="HR704" s="84"/>
      <c r="HS704" s="84"/>
      <c r="HT704" s="84"/>
      <c r="HU704" s="84"/>
      <c r="HV704" s="84"/>
      <c r="HW704" s="84"/>
      <c r="HX704" s="84"/>
      <c r="HY704" s="84"/>
      <c r="HZ704" s="84"/>
      <c r="IA704" s="84"/>
      <c r="IB704" s="84"/>
      <c r="IC704" s="84"/>
      <c r="ID704" s="84"/>
      <c r="IE704" s="84"/>
      <c r="IF704" s="84"/>
      <c r="IG704" s="84"/>
      <c r="IH704" s="84"/>
      <c r="II704" s="84"/>
      <c r="IJ704" s="84"/>
      <c r="IK704" s="84"/>
      <c r="IL704" s="84"/>
      <c r="IM704" s="84"/>
      <c r="IN704" s="84"/>
      <c r="IO704" s="84"/>
      <c r="IP704" s="84"/>
      <c r="IQ704" s="84"/>
      <c r="IR704" s="84"/>
      <c r="IS704" s="84"/>
      <c r="IT704" s="84"/>
      <c r="IU704" s="84"/>
      <c r="IV704" s="84"/>
    </row>
    <row r="705" spans="201:256" s="79" customFormat="1" ht="12.75">
      <c r="GS705" s="84"/>
      <c r="GT705" s="84"/>
      <c r="GU705" s="84"/>
      <c r="GV705" s="84"/>
      <c r="GW705" s="84"/>
      <c r="GX705" s="84"/>
      <c r="GY705" s="84"/>
      <c r="GZ705" s="84"/>
      <c r="HA705" s="84"/>
      <c r="HB705" s="84"/>
      <c r="HC705" s="84"/>
      <c r="HD705" s="84"/>
      <c r="HE705" s="84"/>
      <c r="HF705" s="84"/>
      <c r="HG705" s="84"/>
      <c r="HH705" s="84"/>
      <c r="HI705" s="84"/>
      <c r="HJ705" s="84"/>
      <c r="HK705" s="84"/>
      <c r="HL705" s="84"/>
      <c r="HM705" s="84"/>
      <c r="HN705" s="84"/>
      <c r="HO705" s="84"/>
      <c r="HP705" s="84"/>
      <c r="HQ705" s="84"/>
      <c r="HR705" s="84"/>
      <c r="HS705" s="84"/>
      <c r="HT705" s="84"/>
      <c r="HU705" s="84"/>
      <c r="HV705" s="84"/>
      <c r="HW705" s="84"/>
      <c r="HX705" s="84"/>
      <c r="HY705" s="84"/>
      <c r="HZ705" s="84"/>
      <c r="IA705" s="84"/>
      <c r="IB705" s="84"/>
      <c r="IC705" s="84"/>
      <c r="ID705" s="84"/>
      <c r="IE705" s="84"/>
      <c r="IF705" s="84"/>
      <c r="IG705" s="84"/>
      <c r="IH705" s="84"/>
      <c r="II705" s="84"/>
      <c r="IJ705" s="84"/>
      <c r="IK705" s="84"/>
      <c r="IL705" s="84"/>
      <c r="IM705" s="84"/>
      <c r="IN705" s="84"/>
      <c r="IO705" s="84"/>
      <c r="IP705" s="84"/>
      <c r="IQ705" s="84"/>
      <c r="IR705" s="84"/>
      <c r="IS705" s="84"/>
      <c r="IT705" s="84"/>
      <c r="IU705" s="84"/>
      <c r="IV705" s="84"/>
    </row>
    <row r="706" spans="201:256" s="79" customFormat="1" ht="12.75">
      <c r="GS706" s="84"/>
      <c r="GT706" s="84"/>
      <c r="GU706" s="84"/>
      <c r="GV706" s="84"/>
      <c r="GW706" s="84"/>
      <c r="GX706" s="84"/>
      <c r="GY706" s="84"/>
      <c r="GZ706" s="84"/>
      <c r="HA706" s="84"/>
      <c r="HB706" s="84"/>
      <c r="HC706" s="84"/>
      <c r="HD706" s="84"/>
      <c r="HE706" s="84"/>
      <c r="HF706" s="84"/>
      <c r="HG706" s="84"/>
      <c r="HH706" s="84"/>
      <c r="HI706" s="84"/>
      <c r="HJ706" s="84"/>
      <c r="HK706" s="84"/>
      <c r="HL706" s="84"/>
      <c r="HM706" s="84"/>
      <c r="HN706" s="84"/>
      <c r="HO706" s="84"/>
      <c r="HP706" s="84"/>
      <c r="HQ706" s="84"/>
      <c r="HR706" s="84"/>
      <c r="HS706" s="84"/>
      <c r="HT706" s="84"/>
      <c r="HU706" s="84"/>
      <c r="HV706" s="84"/>
      <c r="HW706" s="84"/>
      <c r="HX706" s="84"/>
      <c r="HY706" s="84"/>
      <c r="HZ706" s="84"/>
      <c r="IA706" s="84"/>
      <c r="IB706" s="84"/>
      <c r="IC706" s="84"/>
      <c r="ID706" s="84"/>
      <c r="IE706" s="84"/>
      <c r="IF706" s="84"/>
      <c r="IG706" s="84"/>
      <c r="IH706" s="84"/>
      <c r="II706" s="84"/>
      <c r="IJ706" s="84"/>
      <c r="IK706" s="84"/>
      <c r="IL706" s="84"/>
      <c r="IM706" s="84"/>
      <c r="IN706" s="84"/>
      <c r="IO706" s="84"/>
      <c r="IP706" s="84"/>
      <c r="IQ706" s="84"/>
      <c r="IR706" s="84"/>
      <c r="IS706" s="84"/>
      <c r="IT706" s="84"/>
      <c r="IU706" s="84"/>
      <c r="IV706" s="84"/>
    </row>
    <row r="707" spans="201:256" s="79" customFormat="1" ht="12.75">
      <c r="GS707" s="84"/>
      <c r="GT707" s="84"/>
      <c r="GU707" s="84"/>
      <c r="GV707" s="84"/>
      <c r="GW707" s="84"/>
      <c r="GX707" s="84"/>
      <c r="GY707" s="84"/>
      <c r="GZ707" s="84"/>
      <c r="HA707" s="84"/>
      <c r="HB707" s="84"/>
      <c r="HC707" s="84"/>
      <c r="HD707" s="84"/>
      <c r="HE707" s="84"/>
      <c r="HF707" s="84"/>
      <c r="HG707" s="84"/>
      <c r="HH707" s="84"/>
      <c r="HI707" s="84"/>
      <c r="HJ707" s="84"/>
      <c r="HK707" s="84"/>
      <c r="HL707" s="84"/>
      <c r="HM707" s="84"/>
      <c r="HN707" s="84"/>
      <c r="HO707" s="84"/>
      <c r="HP707" s="84"/>
      <c r="HQ707" s="84"/>
      <c r="HR707" s="84"/>
      <c r="HS707" s="84"/>
      <c r="HT707" s="84"/>
      <c r="HU707" s="84"/>
      <c r="HV707" s="84"/>
      <c r="HW707" s="84"/>
      <c r="HX707" s="84"/>
      <c r="HY707" s="84"/>
      <c r="HZ707" s="84"/>
      <c r="IA707" s="84"/>
      <c r="IB707" s="84"/>
      <c r="IC707" s="84"/>
      <c r="ID707" s="84"/>
      <c r="IE707" s="84"/>
      <c r="IF707" s="84"/>
      <c r="IG707" s="84"/>
      <c r="IH707" s="84"/>
      <c r="II707" s="84"/>
      <c r="IJ707" s="84"/>
      <c r="IK707" s="84"/>
      <c r="IL707" s="84"/>
      <c r="IM707" s="84"/>
      <c r="IN707" s="84"/>
      <c r="IO707" s="84"/>
      <c r="IP707" s="84"/>
      <c r="IQ707" s="84"/>
      <c r="IR707" s="84"/>
      <c r="IS707" s="84"/>
      <c r="IT707" s="84"/>
      <c r="IU707" s="84"/>
      <c r="IV707" s="84"/>
    </row>
    <row r="708" spans="201:256" s="79" customFormat="1" ht="12.75">
      <c r="GS708" s="84"/>
      <c r="GT708" s="84"/>
      <c r="GU708" s="84"/>
      <c r="GV708" s="84"/>
      <c r="GW708" s="84"/>
      <c r="GX708" s="84"/>
      <c r="GY708" s="84"/>
      <c r="GZ708" s="84"/>
      <c r="HA708" s="84"/>
      <c r="HB708" s="84"/>
      <c r="HC708" s="84"/>
      <c r="HD708" s="84"/>
      <c r="HE708" s="84"/>
      <c r="HF708" s="84"/>
      <c r="HG708" s="84"/>
      <c r="HH708" s="84"/>
      <c r="HI708" s="84"/>
      <c r="HJ708" s="84"/>
      <c r="HK708" s="84"/>
      <c r="HL708" s="84"/>
      <c r="HM708" s="84"/>
      <c r="HN708" s="84"/>
      <c r="HO708" s="84"/>
      <c r="HP708" s="84"/>
      <c r="HQ708" s="84"/>
      <c r="HR708" s="84"/>
      <c r="HS708" s="84"/>
      <c r="HT708" s="84"/>
      <c r="HU708" s="84"/>
      <c r="HV708" s="84"/>
      <c r="HW708" s="84"/>
      <c r="HX708" s="84"/>
      <c r="HY708" s="84"/>
      <c r="HZ708" s="84"/>
      <c r="IA708" s="84"/>
      <c r="IB708" s="84"/>
      <c r="IC708" s="84"/>
      <c r="ID708" s="84"/>
      <c r="IE708" s="84"/>
      <c r="IF708" s="84"/>
      <c r="IG708" s="84"/>
      <c r="IH708" s="84"/>
      <c r="II708" s="84"/>
      <c r="IJ708" s="84"/>
      <c r="IK708" s="84"/>
      <c r="IL708" s="84"/>
      <c r="IM708" s="84"/>
      <c r="IN708" s="84"/>
      <c r="IO708" s="84"/>
      <c r="IP708" s="84"/>
      <c r="IQ708" s="84"/>
      <c r="IR708" s="84"/>
      <c r="IS708" s="84"/>
      <c r="IT708" s="84"/>
      <c r="IU708" s="84"/>
      <c r="IV708" s="84"/>
    </row>
    <row r="709" spans="201:256" s="79" customFormat="1" ht="12.75">
      <c r="GS709" s="84"/>
      <c r="GT709" s="84"/>
      <c r="GU709" s="84"/>
      <c r="GV709" s="84"/>
      <c r="GW709" s="84"/>
      <c r="GX709" s="84"/>
      <c r="GY709" s="84"/>
      <c r="GZ709" s="84"/>
      <c r="HA709" s="84"/>
      <c r="HB709" s="84"/>
      <c r="HC709" s="84"/>
      <c r="HD709" s="84"/>
      <c r="HE709" s="84"/>
      <c r="HF709" s="84"/>
      <c r="HG709" s="84"/>
      <c r="HH709" s="84"/>
      <c r="HI709" s="84"/>
      <c r="HJ709" s="84"/>
      <c r="HK709" s="84"/>
      <c r="HL709" s="84"/>
      <c r="HM709" s="84"/>
      <c r="HN709" s="84"/>
      <c r="HO709" s="84"/>
      <c r="HP709" s="84"/>
      <c r="HQ709" s="84"/>
      <c r="HR709" s="84"/>
      <c r="HS709" s="84"/>
      <c r="HT709" s="84"/>
      <c r="HU709" s="84"/>
      <c r="HV709" s="84"/>
      <c r="HW709" s="84"/>
      <c r="HX709" s="84"/>
      <c r="HY709" s="84"/>
      <c r="HZ709" s="84"/>
      <c r="IA709" s="84"/>
      <c r="IB709" s="84"/>
      <c r="IC709" s="84"/>
      <c r="ID709" s="84"/>
      <c r="IE709" s="84"/>
      <c r="IF709" s="84"/>
      <c r="IG709" s="84"/>
      <c r="IH709" s="84"/>
      <c r="II709" s="84"/>
      <c r="IJ709" s="84"/>
      <c r="IK709" s="84"/>
      <c r="IL709" s="84"/>
      <c r="IM709" s="84"/>
      <c r="IN709" s="84"/>
      <c r="IO709" s="84"/>
      <c r="IP709" s="84"/>
      <c r="IQ709" s="84"/>
      <c r="IR709" s="84"/>
      <c r="IS709" s="84"/>
      <c r="IT709" s="84"/>
      <c r="IU709" s="84"/>
      <c r="IV709" s="84"/>
    </row>
    <row r="710" spans="201:256" s="79" customFormat="1" ht="12.75">
      <c r="GS710" s="84"/>
      <c r="GT710" s="84"/>
      <c r="GU710" s="84"/>
      <c r="GV710" s="84"/>
      <c r="GW710" s="84"/>
      <c r="GX710" s="84"/>
      <c r="GY710" s="84"/>
      <c r="GZ710" s="84"/>
      <c r="HA710" s="84"/>
      <c r="HB710" s="84"/>
      <c r="HC710" s="84"/>
      <c r="HD710" s="84"/>
      <c r="HE710" s="84"/>
      <c r="HF710" s="84"/>
      <c r="HG710" s="84"/>
      <c r="HH710" s="84"/>
      <c r="HI710" s="84"/>
      <c r="HJ710" s="84"/>
      <c r="HK710" s="84"/>
      <c r="HL710" s="84"/>
      <c r="HM710" s="84"/>
      <c r="HN710" s="84"/>
      <c r="HO710" s="84"/>
      <c r="HP710" s="84"/>
      <c r="HQ710" s="84"/>
      <c r="HR710" s="84"/>
      <c r="HS710" s="84"/>
      <c r="HT710" s="84"/>
      <c r="HU710" s="84"/>
      <c r="HV710" s="84"/>
      <c r="HW710" s="84"/>
      <c r="HX710" s="84"/>
      <c r="HY710" s="84"/>
      <c r="HZ710" s="84"/>
      <c r="IA710" s="84"/>
      <c r="IB710" s="84"/>
      <c r="IC710" s="84"/>
      <c r="ID710" s="84"/>
      <c r="IE710" s="84"/>
      <c r="IF710" s="84"/>
      <c r="IG710" s="84"/>
      <c r="IH710" s="84"/>
      <c r="II710" s="84"/>
      <c r="IJ710" s="84"/>
      <c r="IK710" s="84"/>
      <c r="IL710" s="84"/>
      <c r="IM710" s="84"/>
      <c r="IN710" s="84"/>
      <c r="IO710" s="84"/>
      <c r="IP710" s="84"/>
      <c r="IQ710" s="84"/>
      <c r="IR710" s="84"/>
      <c r="IS710" s="84"/>
      <c r="IT710" s="84"/>
      <c r="IU710" s="84"/>
      <c r="IV710" s="84"/>
    </row>
    <row r="711" spans="201:256" s="79" customFormat="1" ht="12.75">
      <c r="GS711" s="84"/>
      <c r="GT711" s="84"/>
      <c r="GU711" s="84"/>
      <c r="GV711" s="84"/>
      <c r="GW711" s="84"/>
      <c r="GX711" s="84"/>
      <c r="GY711" s="84"/>
      <c r="GZ711" s="84"/>
      <c r="HA711" s="84"/>
      <c r="HB711" s="84"/>
      <c r="HC711" s="84"/>
      <c r="HD711" s="84"/>
      <c r="HE711" s="84"/>
      <c r="HF711" s="84"/>
      <c r="HG711" s="84"/>
      <c r="HH711" s="84"/>
      <c r="HI711" s="84"/>
      <c r="HJ711" s="84"/>
      <c r="HK711" s="84"/>
      <c r="HL711" s="84"/>
      <c r="HM711" s="84"/>
      <c r="HN711" s="84"/>
      <c r="HO711" s="84"/>
      <c r="HP711" s="84"/>
      <c r="HQ711" s="84"/>
      <c r="HR711" s="84"/>
      <c r="HS711" s="84"/>
      <c r="HT711" s="84"/>
      <c r="HU711" s="84"/>
      <c r="HV711" s="84"/>
      <c r="HW711" s="84"/>
      <c r="HX711" s="84"/>
      <c r="HY711" s="84"/>
      <c r="HZ711" s="84"/>
      <c r="IA711" s="84"/>
      <c r="IB711" s="84"/>
      <c r="IC711" s="84"/>
      <c r="ID711" s="84"/>
      <c r="IE711" s="84"/>
      <c r="IF711" s="84"/>
      <c r="IG711" s="84"/>
      <c r="IH711" s="84"/>
      <c r="II711" s="84"/>
      <c r="IJ711" s="84"/>
      <c r="IK711" s="84"/>
      <c r="IL711" s="84"/>
      <c r="IM711" s="84"/>
      <c r="IN711" s="84"/>
      <c r="IO711" s="84"/>
      <c r="IP711" s="84"/>
      <c r="IQ711" s="84"/>
      <c r="IR711" s="84"/>
      <c r="IS711" s="84"/>
      <c r="IT711" s="84"/>
      <c r="IU711" s="84"/>
      <c r="IV711" s="84"/>
    </row>
    <row r="712" spans="201:256" s="79" customFormat="1" ht="12.75">
      <c r="GS712" s="84"/>
      <c r="GT712" s="84"/>
      <c r="GU712" s="84"/>
      <c r="GV712" s="84"/>
      <c r="GW712" s="84"/>
      <c r="GX712" s="84"/>
      <c r="GY712" s="84"/>
      <c r="GZ712" s="84"/>
      <c r="HA712" s="84"/>
      <c r="HB712" s="84"/>
      <c r="HC712" s="84"/>
      <c r="HD712" s="84"/>
      <c r="HE712" s="84"/>
      <c r="HF712" s="84"/>
      <c r="HG712" s="84"/>
      <c r="HH712" s="84"/>
      <c r="HI712" s="84"/>
      <c r="HJ712" s="84"/>
      <c r="HK712" s="84"/>
      <c r="HL712" s="84"/>
      <c r="HM712" s="84"/>
      <c r="HN712" s="84"/>
      <c r="HO712" s="84"/>
      <c r="HP712" s="84"/>
      <c r="HQ712" s="84"/>
      <c r="HR712" s="84"/>
      <c r="HS712" s="84"/>
      <c r="HT712" s="84"/>
      <c r="HU712" s="84"/>
      <c r="HV712" s="84"/>
      <c r="HW712" s="84"/>
      <c r="HX712" s="84"/>
      <c r="HY712" s="84"/>
      <c r="HZ712" s="84"/>
      <c r="IA712" s="84"/>
      <c r="IB712" s="84"/>
      <c r="IC712" s="84"/>
      <c r="ID712" s="84"/>
      <c r="IE712" s="84"/>
      <c r="IF712" s="84"/>
      <c r="IG712" s="84"/>
      <c r="IH712" s="84"/>
      <c r="II712" s="84"/>
      <c r="IJ712" s="84"/>
      <c r="IK712" s="84"/>
      <c r="IL712" s="84"/>
      <c r="IM712" s="84"/>
      <c r="IN712" s="84"/>
      <c r="IO712" s="84"/>
      <c r="IP712" s="84"/>
      <c r="IQ712" s="84"/>
      <c r="IR712" s="84"/>
      <c r="IS712" s="84"/>
      <c r="IT712" s="84"/>
      <c r="IU712" s="84"/>
      <c r="IV712" s="84"/>
    </row>
    <row r="713" spans="201:256" s="79" customFormat="1" ht="12.75">
      <c r="GS713" s="84"/>
      <c r="GT713" s="84"/>
      <c r="GU713" s="84"/>
      <c r="GV713" s="84"/>
      <c r="GW713" s="84"/>
      <c r="GX713" s="84"/>
      <c r="GY713" s="84"/>
      <c r="GZ713" s="84"/>
      <c r="HA713" s="84"/>
      <c r="HB713" s="84"/>
      <c r="HC713" s="84"/>
      <c r="HD713" s="84"/>
      <c r="HE713" s="84"/>
      <c r="HF713" s="84"/>
      <c r="HG713" s="84"/>
      <c r="HH713" s="84"/>
      <c r="HI713" s="84"/>
      <c r="HJ713" s="84"/>
      <c r="HK713" s="84"/>
      <c r="HL713" s="84"/>
      <c r="HM713" s="84"/>
      <c r="HN713" s="84"/>
      <c r="HO713" s="84"/>
      <c r="HP713" s="84"/>
      <c r="HQ713" s="84"/>
      <c r="HR713" s="84"/>
      <c r="HS713" s="84"/>
      <c r="HT713" s="84"/>
      <c r="HU713" s="84"/>
      <c r="HV713" s="84"/>
      <c r="HW713" s="84"/>
      <c r="HX713" s="84"/>
      <c r="HY713" s="84"/>
      <c r="HZ713" s="84"/>
      <c r="IA713" s="84"/>
      <c r="IB713" s="84"/>
      <c r="IC713" s="84"/>
      <c r="ID713" s="84"/>
      <c r="IE713" s="84"/>
      <c r="IF713" s="84"/>
      <c r="IG713" s="84"/>
      <c r="IH713" s="84"/>
      <c r="II713" s="84"/>
      <c r="IJ713" s="84"/>
      <c r="IK713" s="84"/>
      <c r="IL713" s="84"/>
      <c r="IM713" s="84"/>
      <c r="IN713" s="84"/>
      <c r="IO713" s="84"/>
      <c r="IP713" s="84"/>
      <c r="IQ713" s="84"/>
      <c r="IR713" s="84"/>
      <c r="IS713" s="84"/>
      <c r="IT713" s="84"/>
      <c r="IU713" s="84"/>
      <c r="IV713" s="84"/>
    </row>
    <row r="714" spans="201:256" s="79" customFormat="1" ht="12.75">
      <c r="GS714" s="84"/>
      <c r="GT714" s="84"/>
      <c r="GU714" s="84"/>
      <c r="GV714" s="84"/>
      <c r="GW714" s="84"/>
      <c r="GX714" s="84"/>
      <c r="GY714" s="84"/>
      <c r="GZ714" s="84"/>
      <c r="HA714" s="84"/>
      <c r="HB714" s="84"/>
      <c r="HC714" s="84"/>
      <c r="HD714" s="84"/>
      <c r="HE714" s="84"/>
      <c r="HF714" s="84"/>
      <c r="HG714" s="84"/>
      <c r="HH714" s="84"/>
      <c r="HI714" s="84"/>
      <c r="HJ714" s="84"/>
      <c r="HK714" s="84"/>
      <c r="HL714" s="84"/>
      <c r="HM714" s="84"/>
      <c r="HN714" s="84"/>
      <c r="HO714" s="84"/>
      <c r="HP714" s="84"/>
      <c r="HQ714" s="84"/>
      <c r="HR714" s="84"/>
      <c r="HS714" s="84"/>
      <c r="HT714" s="84"/>
      <c r="HU714" s="84"/>
      <c r="HV714" s="84"/>
      <c r="HW714" s="84"/>
      <c r="HX714" s="84"/>
      <c r="HY714" s="84"/>
      <c r="HZ714" s="84"/>
      <c r="IA714" s="84"/>
      <c r="IB714" s="84"/>
      <c r="IC714" s="84"/>
      <c r="ID714" s="84"/>
      <c r="IE714" s="84"/>
      <c r="IF714" s="84"/>
      <c r="IG714" s="84"/>
      <c r="IH714" s="84"/>
      <c r="II714" s="84"/>
      <c r="IJ714" s="84"/>
      <c r="IK714" s="84"/>
      <c r="IL714" s="84"/>
      <c r="IM714" s="84"/>
      <c r="IN714" s="84"/>
      <c r="IO714" s="84"/>
      <c r="IP714" s="84"/>
      <c r="IQ714" s="84"/>
      <c r="IR714" s="84"/>
      <c r="IS714" s="84"/>
      <c r="IT714" s="84"/>
      <c r="IU714" s="84"/>
      <c r="IV714" s="84"/>
    </row>
    <row r="715" spans="201:256" s="79" customFormat="1" ht="12.75">
      <c r="GS715" s="84"/>
      <c r="GT715" s="84"/>
      <c r="GU715" s="84"/>
      <c r="GV715" s="84"/>
      <c r="GW715" s="84"/>
      <c r="GX715" s="84"/>
      <c r="GY715" s="84"/>
      <c r="GZ715" s="84"/>
      <c r="HA715" s="84"/>
      <c r="HB715" s="84"/>
      <c r="HC715" s="84"/>
      <c r="HD715" s="84"/>
      <c r="HE715" s="84"/>
      <c r="HF715" s="84"/>
      <c r="HG715" s="84"/>
      <c r="HH715" s="84"/>
      <c r="HI715" s="84"/>
      <c r="HJ715" s="84"/>
      <c r="HK715" s="84"/>
      <c r="HL715" s="84"/>
      <c r="HM715" s="84"/>
      <c r="HN715" s="84"/>
      <c r="HO715" s="84"/>
      <c r="HP715" s="84"/>
      <c r="HQ715" s="84"/>
      <c r="HR715" s="84"/>
      <c r="HS715" s="84"/>
      <c r="HT715" s="84"/>
      <c r="HU715" s="84"/>
      <c r="HV715" s="84"/>
      <c r="HW715" s="84"/>
      <c r="HX715" s="84"/>
      <c r="HY715" s="84"/>
      <c r="HZ715" s="84"/>
      <c r="IA715" s="84"/>
      <c r="IB715" s="84"/>
      <c r="IC715" s="84"/>
      <c r="ID715" s="84"/>
      <c r="IE715" s="84"/>
      <c r="IF715" s="84"/>
      <c r="IG715" s="84"/>
      <c r="IH715" s="84"/>
      <c r="II715" s="84"/>
      <c r="IJ715" s="84"/>
      <c r="IK715" s="84"/>
      <c r="IL715" s="84"/>
      <c r="IM715" s="84"/>
      <c r="IN715" s="84"/>
      <c r="IO715" s="84"/>
      <c r="IP715" s="84"/>
      <c r="IQ715" s="84"/>
      <c r="IR715" s="84"/>
      <c r="IS715" s="84"/>
      <c r="IT715" s="84"/>
      <c r="IU715" s="84"/>
      <c r="IV715" s="84"/>
    </row>
    <row r="716" spans="201:256" s="79" customFormat="1" ht="12.75">
      <c r="GS716" s="84"/>
      <c r="GT716" s="84"/>
      <c r="GU716" s="84"/>
      <c r="GV716" s="84"/>
      <c r="GW716" s="84"/>
      <c r="GX716" s="84"/>
      <c r="GY716" s="84"/>
      <c r="GZ716" s="84"/>
      <c r="HA716" s="84"/>
      <c r="HB716" s="84"/>
      <c r="HC716" s="84"/>
      <c r="HD716" s="84"/>
      <c r="HE716" s="84"/>
      <c r="HF716" s="84"/>
      <c r="HG716" s="84"/>
      <c r="HH716" s="84"/>
      <c r="HI716" s="84"/>
      <c r="HJ716" s="84"/>
      <c r="HK716" s="84"/>
      <c r="HL716" s="84"/>
      <c r="HM716" s="84"/>
      <c r="HN716" s="84"/>
      <c r="HO716" s="84"/>
      <c r="HP716" s="84"/>
      <c r="HQ716" s="84"/>
      <c r="HR716" s="84"/>
      <c r="HS716" s="84"/>
      <c r="HT716" s="84"/>
      <c r="HU716" s="84"/>
      <c r="HV716" s="84"/>
      <c r="HW716" s="84"/>
      <c r="HX716" s="84"/>
      <c r="HY716" s="84"/>
      <c r="HZ716" s="84"/>
      <c r="IA716" s="84"/>
      <c r="IB716" s="84"/>
      <c r="IC716" s="84"/>
      <c r="ID716" s="84"/>
      <c r="IE716" s="84"/>
      <c r="IF716" s="84"/>
      <c r="IG716" s="84"/>
      <c r="IH716" s="84"/>
      <c r="II716" s="84"/>
      <c r="IJ716" s="84"/>
      <c r="IK716" s="84"/>
      <c r="IL716" s="84"/>
      <c r="IM716" s="84"/>
      <c r="IN716" s="84"/>
      <c r="IO716" s="84"/>
      <c r="IP716" s="84"/>
      <c r="IQ716" s="84"/>
      <c r="IR716" s="84"/>
      <c r="IS716" s="84"/>
      <c r="IT716" s="84"/>
      <c r="IU716" s="84"/>
      <c r="IV716" s="84"/>
    </row>
    <row r="717" spans="201:256" s="79" customFormat="1" ht="12.75">
      <c r="GS717" s="84"/>
      <c r="GT717" s="84"/>
      <c r="GU717" s="84"/>
      <c r="GV717" s="84"/>
      <c r="GW717" s="84"/>
      <c r="GX717" s="84"/>
      <c r="GY717" s="84"/>
      <c r="GZ717" s="84"/>
      <c r="HA717" s="84"/>
      <c r="HB717" s="84"/>
      <c r="HC717" s="84"/>
      <c r="HD717" s="84"/>
      <c r="HE717" s="84"/>
      <c r="HF717" s="84"/>
      <c r="HG717" s="84"/>
      <c r="HH717" s="84"/>
      <c r="HI717" s="84"/>
      <c r="HJ717" s="84"/>
      <c r="HK717" s="84"/>
      <c r="HL717" s="84"/>
      <c r="HM717" s="84"/>
      <c r="HN717" s="84"/>
      <c r="HO717" s="84"/>
      <c r="HP717" s="84"/>
      <c r="HQ717" s="84"/>
      <c r="HR717" s="84"/>
      <c r="HS717" s="84"/>
      <c r="HT717" s="84"/>
      <c r="HU717" s="84"/>
      <c r="HV717" s="84"/>
      <c r="HW717" s="84"/>
      <c r="HX717" s="84"/>
      <c r="HY717" s="84"/>
      <c r="HZ717" s="84"/>
      <c r="IA717" s="84"/>
      <c r="IB717" s="84"/>
      <c r="IC717" s="84"/>
      <c r="ID717" s="84"/>
      <c r="IE717" s="84"/>
      <c r="IF717" s="84"/>
      <c r="IG717" s="84"/>
      <c r="IH717" s="84"/>
      <c r="II717" s="84"/>
      <c r="IJ717" s="84"/>
      <c r="IK717" s="84"/>
      <c r="IL717" s="84"/>
      <c r="IM717" s="84"/>
      <c r="IN717" s="84"/>
      <c r="IO717" s="84"/>
      <c r="IP717" s="84"/>
      <c r="IQ717" s="84"/>
      <c r="IR717" s="84"/>
      <c r="IS717" s="84"/>
      <c r="IT717" s="84"/>
      <c r="IU717" s="84"/>
      <c r="IV717" s="84"/>
    </row>
    <row r="718" spans="201:256" s="79" customFormat="1" ht="12.75">
      <c r="GS718" s="84"/>
      <c r="GT718" s="84"/>
      <c r="GU718" s="84"/>
      <c r="GV718" s="84"/>
      <c r="GW718" s="84"/>
      <c r="GX718" s="84"/>
      <c r="GY718" s="84"/>
      <c r="GZ718" s="84"/>
      <c r="HA718" s="84"/>
      <c r="HB718" s="84"/>
      <c r="HC718" s="84"/>
      <c r="HD718" s="84"/>
      <c r="HE718" s="84"/>
      <c r="HF718" s="84"/>
      <c r="HG718" s="84"/>
      <c r="HH718" s="84"/>
      <c r="HI718" s="84"/>
      <c r="HJ718" s="84"/>
      <c r="HK718" s="84"/>
      <c r="HL718" s="84"/>
      <c r="HM718" s="84"/>
      <c r="HN718" s="84"/>
      <c r="HO718" s="84"/>
      <c r="HP718" s="84"/>
      <c r="HQ718" s="84"/>
      <c r="HR718" s="84"/>
      <c r="HS718" s="84"/>
      <c r="HT718" s="84"/>
      <c r="HU718" s="84"/>
      <c r="HV718" s="84"/>
      <c r="HW718" s="84"/>
      <c r="HX718" s="84"/>
      <c r="HY718" s="84"/>
      <c r="HZ718" s="84"/>
      <c r="IA718" s="84"/>
      <c r="IB718" s="84"/>
      <c r="IC718" s="84"/>
      <c r="ID718" s="84"/>
      <c r="IE718" s="84"/>
      <c r="IF718" s="84"/>
      <c r="IG718" s="84"/>
      <c r="IH718" s="84"/>
      <c r="II718" s="84"/>
      <c r="IJ718" s="84"/>
      <c r="IK718" s="84"/>
      <c r="IL718" s="84"/>
      <c r="IM718" s="84"/>
      <c r="IN718" s="84"/>
      <c r="IO718" s="84"/>
      <c r="IP718" s="84"/>
      <c r="IQ718" s="84"/>
      <c r="IR718" s="84"/>
      <c r="IS718" s="84"/>
      <c r="IT718" s="84"/>
      <c r="IU718" s="84"/>
      <c r="IV718" s="84"/>
    </row>
    <row r="719" spans="201:256" s="79" customFormat="1" ht="12.75">
      <c r="GS719" s="84"/>
      <c r="GT719" s="84"/>
      <c r="GU719" s="84"/>
      <c r="GV719" s="84"/>
      <c r="GW719" s="84"/>
      <c r="GX719" s="84"/>
      <c r="GY719" s="84"/>
      <c r="GZ719" s="84"/>
      <c r="HA719" s="84"/>
      <c r="HB719" s="84"/>
      <c r="HC719" s="84"/>
      <c r="HD719" s="84"/>
      <c r="HE719" s="84"/>
      <c r="HF719" s="84"/>
      <c r="HG719" s="84"/>
      <c r="HH719" s="84"/>
      <c r="HI719" s="84"/>
      <c r="HJ719" s="84"/>
      <c r="HK719" s="84"/>
      <c r="HL719" s="84"/>
      <c r="HM719" s="84"/>
      <c r="HN719" s="84"/>
      <c r="HO719" s="84"/>
      <c r="HP719" s="84"/>
      <c r="HQ719" s="84"/>
      <c r="HR719" s="84"/>
      <c r="HS719" s="84"/>
      <c r="HT719" s="84"/>
      <c r="HU719" s="84"/>
      <c r="HV719" s="84"/>
      <c r="HW719" s="84"/>
      <c r="HX719" s="84"/>
      <c r="HY719" s="84"/>
      <c r="HZ719" s="84"/>
      <c r="IA719" s="84"/>
      <c r="IB719" s="84"/>
      <c r="IC719" s="84"/>
      <c r="ID719" s="84"/>
      <c r="IE719" s="84"/>
      <c r="IF719" s="84"/>
      <c r="IG719" s="84"/>
      <c r="IH719" s="84"/>
      <c r="II719" s="84"/>
      <c r="IJ719" s="84"/>
      <c r="IK719" s="84"/>
      <c r="IL719" s="84"/>
      <c r="IM719" s="84"/>
      <c r="IN719" s="84"/>
      <c r="IO719" s="84"/>
      <c r="IP719" s="84"/>
      <c r="IQ719" s="84"/>
      <c r="IR719" s="84"/>
      <c r="IS719" s="84"/>
      <c r="IT719" s="84"/>
      <c r="IU719" s="84"/>
      <c r="IV719" s="84"/>
    </row>
    <row r="720" spans="201:256" s="79" customFormat="1" ht="12.75">
      <c r="GS720" s="84"/>
      <c r="GT720" s="84"/>
      <c r="GU720" s="84"/>
      <c r="GV720" s="84"/>
      <c r="GW720" s="84"/>
      <c r="GX720" s="84"/>
      <c r="GY720" s="84"/>
      <c r="GZ720" s="84"/>
      <c r="HA720" s="84"/>
      <c r="HB720" s="84"/>
      <c r="HC720" s="84"/>
      <c r="HD720" s="84"/>
      <c r="HE720" s="84"/>
      <c r="HF720" s="84"/>
      <c r="HG720" s="84"/>
      <c r="HH720" s="84"/>
      <c r="HI720" s="84"/>
      <c r="HJ720" s="84"/>
      <c r="HK720" s="84"/>
      <c r="HL720" s="84"/>
      <c r="HM720" s="84"/>
      <c r="HN720" s="84"/>
      <c r="HO720" s="84"/>
      <c r="HP720" s="84"/>
      <c r="HQ720" s="84"/>
      <c r="HR720" s="84"/>
      <c r="HS720" s="84"/>
      <c r="HT720" s="84"/>
      <c r="HU720" s="84"/>
      <c r="HV720" s="84"/>
      <c r="HW720" s="84"/>
      <c r="HX720" s="84"/>
      <c r="HY720" s="84"/>
      <c r="HZ720" s="84"/>
      <c r="IA720" s="84"/>
      <c r="IB720" s="84"/>
      <c r="IC720" s="84"/>
      <c r="ID720" s="84"/>
      <c r="IE720" s="84"/>
      <c r="IF720" s="84"/>
      <c r="IG720" s="84"/>
      <c r="IH720" s="84"/>
      <c r="II720" s="84"/>
      <c r="IJ720" s="84"/>
      <c r="IK720" s="84"/>
      <c r="IL720" s="84"/>
      <c r="IM720" s="84"/>
      <c r="IN720" s="84"/>
      <c r="IO720" s="84"/>
      <c r="IP720" s="84"/>
      <c r="IQ720" s="84"/>
      <c r="IR720" s="84"/>
      <c r="IS720" s="84"/>
      <c r="IT720" s="84"/>
      <c r="IU720" s="84"/>
      <c r="IV720" s="84"/>
    </row>
    <row r="721" spans="201:256" s="79" customFormat="1" ht="12.75">
      <c r="GS721" s="84"/>
      <c r="GT721" s="84"/>
      <c r="GU721" s="84"/>
      <c r="GV721" s="84"/>
      <c r="GW721" s="84"/>
      <c r="GX721" s="84"/>
      <c r="GY721" s="84"/>
      <c r="GZ721" s="84"/>
      <c r="HA721" s="84"/>
      <c r="HB721" s="84"/>
      <c r="HC721" s="84"/>
      <c r="HD721" s="84"/>
      <c r="HE721" s="84"/>
      <c r="HF721" s="84"/>
      <c r="HG721" s="84"/>
      <c r="HH721" s="84"/>
      <c r="HI721" s="84"/>
      <c r="HJ721" s="84"/>
      <c r="HK721" s="84"/>
      <c r="HL721" s="84"/>
      <c r="HM721" s="84"/>
      <c r="HN721" s="84"/>
      <c r="HO721" s="84"/>
      <c r="HP721" s="84"/>
      <c r="HQ721" s="84"/>
      <c r="HR721" s="84"/>
      <c r="HS721" s="84"/>
      <c r="HT721" s="84"/>
      <c r="HU721" s="84"/>
      <c r="HV721" s="84"/>
      <c r="HW721" s="84"/>
      <c r="HX721" s="84"/>
      <c r="HY721" s="84"/>
      <c r="HZ721" s="84"/>
      <c r="IA721" s="84"/>
      <c r="IB721" s="84"/>
      <c r="IC721" s="84"/>
      <c r="ID721" s="84"/>
      <c r="IE721" s="84"/>
      <c r="IF721" s="84"/>
      <c r="IG721" s="84"/>
      <c r="IH721" s="84"/>
      <c r="II721" s="84"/>
      <c r="IJ721" s="84"/>
      <c r="IK721" s="84"/>
      <c r="IL721" s="84"/>
      <c r="IM721" s="84"/>
      <c r="IN721" s="84"/>
      <c r="IO721" s="84"/>
      <c r="IP721" s="84"/>
      <c r="IQ721" s="84"/>
      <c r="IR721" s="84"/>
      <c r="IS721" s="84"/>
      <c r="IT721" s="84"/>
      <c r="IU721" s="84"/>
      <c r="IV721" s="84"/>
    </row>
    <row r="722" spans="201:256" s="79" customFormat="1" ht="12.75">
      <c r="GS722" s="84"/>
      <c r="GT722" s="84"/>
      <c r="GU722" s="84"/>
      <c r="GV722" s="84"/>
      <c r="GW722" s="84"/>
      <c r="GX722" s="84"/>
      <c r="GY722" s="84"/>
      <c r="GZ722" s="84"/>
      <c r="HA722" s="84"/>
      <c r="HB722" s="84"/>
      <c r="HC722" s="84"/>
      <c r="HD722" s="84"/>
      <c r="HE722" s="84"/>
      <c r="HF722" s="84"/>
      <c r="HG722" s="84"/>
      <c r="HH722" s="84"/>
      <c r="HI722" s="84"/>
      <c r="HJ722" s="84"/>
      <c r="HK722" s="84"/>
      <c r="HL722" s="84"/>
      <c r="HM722" s="84"/>
      <c r="HN722" s="84"/>
      <c r="HO722" s="84"/>
      <c r="HP722" s="84"/>
      <c r="HQ722" s="84"/>
      <c r="HR722" s="84"/>
      <c r="HS722" s="84"/>
      <c r="HT722" s="84"/>
      <c r="HU722" s="84"/>
      <c r="HV722" s="84"/>
      <c r="HW722" s="84"/>
      <c r="HX722" s="84"/>
      <c r="HY722" s="84"/>
      <c r="HZ722" s="84"/>
      <c r="IA722" s="84"/>
      <c r="IB722" s="84"/>
      <c r="IC722" s="84"/>
      <c r="ID722" s="84"/>
      <c r="IE722" s="84"/>
      <c r="IF722" s="84"/>
      <c r="IG722" s="84"/>
      <c r="IH722" s="84"/>
      <c r="II722" s="84"/>
      <c r="IJ722" s="84"/>
      <c r="IK722" s="84"/>
      <c r="IL722" s="84"/>
      <c r="IM722" s="84"/>
      <c r="IN722" s="84"/>
      <c r="IO722" s="84"/>
      <c r="IP722" s="84"/>
      <c r="IQ722" s="84"/>
      <c r="IR722" s="84"/>
      <c r="IS722" s="84"/>
      <c r="IT722" s="84"/>
      <c r="IU722" s="84"/>
      <c r="IV722" s="84"/>
    </row>
    <row r="723" spans="201:256" s="79" customFormat="1" ht="12.75">
      <c r="GS723" s="84"/>
      <c r="GT723" s="84"/>
      <c r="GU723" s="84"/>
      <c r="GV723" s="84"/>
      <c r="GW723" s="84"/>
      <c r="GX723" s="84"/>
      <c r="GY723" s="84"/>
      <c r="GZ723" s="84"/>
      <c r="HA723" s="84"/>
      <c r="HB723" s="84"/>
      <c r="HC723" s="84"/>
      <c r="HD723" s="84"/>
      <c r="HE723" s="84"/>
      <c r="HF723" s="84"/>
      <c r="HG723" s="84"/>
      <c r="HH723" s="84"/>
      <c r="HI723" s="84"/>
      <c r="HJ723" s="84"/>
      <c r="HK723" s="84"/>
      <c r="HL723" s="84"/>
      <c r="HM723" s="84"/>
      <c r="HN723" s="84"/>
      <c r="HO723" s="84"/>
      <c r="HP723" s="84"/>
      <c r="HQ723" s="84"/>
      <c r="HR723" s="84"/>
      <c r="HS723" s="84"/>
      <c r="HT723" s="84"/>
      <c r="HU723" s="84"/>
      <c r="HV723" s="84"/>
      <c r="HW723" s="84"/>
      <c r="HX723" s="84"/>
      <c r="HY723" s="84"/>
      <c r="HZ723" s="84"/>
      <c r="IA723" s="84"/>
      <c r="IB723" s="84"/>
      <c r="IC723" s="84"/>
      <c r="ID723" s="84"/>
      <c r="IE723" s="84"/>
      <c r="IF723" s="84"/>
      <c r="IG723" s="84"/>
      <c r="IH723" s="84"/>
      <c r="II723" s="84"/>
      <c r="IJ723" s="84"/>
      <c r="IK723" s="84"/>
      <c r="IL723" s="84"/>
      <c r="IM723" s="84"/>
      <c r="IN723" s="84"/>
      <c r="IO723" s="84"/>
      <c r="IP723" s="84"/>
      <c r="IQ723" s="84"/>
      <c r="IR723" s="84"/>
      <c r="IS723" s="84"/>
      <c r="IT723" s="84"/>
      <c r="IU723" s="84"/>
      <c r="IV723" s="84"/>
    </row>
    <row r="724" spans="201:256" s="79" customFormat="1" ht="12.75">
      <c r="GS724" s="84"/>
      <c r="GT724" s="84"/>
      <c r="GU724" s="84"/>
      <c r="GV724" s="84"/>
      <c r="GW724" s="84"/>
      <c r="GX724" s="84"/>
      <c r="GY724" s="84"/>
      <c r="GZ724" s="84"/>
      <c r="HA724" s="84"/>
      <c r="HB724" s="84"/>
      <c r="HC724" s="84"/>
      <c r="HD724" s="84"/>
      <c r="HE724" s="84"/>
      <c r="HF724" s="84"/>
      <c r="HG724" s="84"/>
      <c r="HH724" s="84"/>
      <c r="HI724" s="84"/>
      <c r="HJ724" s="84"/>
      <c r="HK724" s="84"/>
      <c r="HL724" s="84"/>
      <c r="HM724" s="84"/>
      <c r="HN724" s="84"/>
      <c r="HO724" s="84"/>
      <c r="HP724" s="84"/>
      <c r="HQ724" s="84"/>
      <c r="HR724" s="84"/>
      <c r="HS724" s="84"/>
      <c r="HT724" s="84"/>
      <c r="HU724" s="84"/>
      <c r="HV724" s="84"/>
      <c r="HW724" s="84"/>
      <c r="HX724" s="84"/>
      <c r="HY724" s="84"/>
      <c r="HZ724" s="84"/>
      <c r="IA724" s="84"/>
      <c r="IB724" s="84"/>
      <c r="IC724" s="84"/>
      <c r="ID724" s="84"/>
      <c r="IE724" s="84"/>
      <c r="IF724" s="84"/>
      <c r="IG724" s="84"/>
      <c r="IH724" s="84"/>
      <c r="II724" s="84"/>
      <c r="IJ724" s="84"/>
      <c r="IK724" s="84"/>
      <c r="IL724" s="84"/>
      <c r="IM724" s="84"/>
      <c r="IN724" s="84"/>
      <c r="IO724" s="84"/>
      <c r="IP724" s="84"/>
      <c r="IQ724" s="84"/>
      <c r="IR724" s="84"/>
      <c r="IS724" s="84"/>
      <c r="IT724" s="84"/>
      <c r="IU724" s="84"/>
      <c r="IV724" s="84"/>
    </row>
    <row r="725" spans="201:256" s="79" customFormat="1" ht="12.75">
      <c r="GS725" s="84"/>
      <c r="GT725" s="84"/>
      <c r="GU725" s="84"/>
      <c r="GV725" s="84"/>
      <c r="GW725" s="84"/>
      <c r="GX725" s="84"/>
      <c r="GY725" s="84"/>
      <c r="GZ725" s="84"/>
      <c r="HA725" s="84"/>
      <c r="HB725" s="84"/>
      <c r="HC725" s="84"/>
      <c r="HD725" s="84"/>
      <c r="HE725" s="84"/>
      <c r="HF725" s="84"/>
      <c r="HG725" s="84"/>
      <c r="HH725" s="84"/>
      <c r="HI725" s="84"/>
      <c r="HJ725" s="84"/>
      <c r="HK725" s="84"/>
      <c r="HL725" s="84"/>
      <c r="HM725" s="84"/>
      <c r="HN725" s="84"/>
      <c r="HO725" s="84"/>
      <c r="HP725" s="84"/>
      <c r="HQ725" s="84"/>
      <c r="HR725" s="84"/>
      <c r="HS725" s="84"/>
      <c r="HT725" s="84"/>
      <c r="HU725" s="84"/>
      <c r="HV725" s="84"/>
      <c r="HW725" s="84"/>
      <c r="HX725" s="84"/>
      <c r="HY725" s="84"/>
      <c r="HZ725" s="84"/>
      <c r="IA725" s="84"/>
      <c r="IB725" s="84"/>
      <c r="IC725" s="84"/>
      <c r="ID725" s="84"/>
      <c r="IE725" s="84"/>
      <c r="IF725" s="84"/>
      <c r="IG725" s="84"/>
      <c r="IH725" s="84"/>
      <c r="II725" s="84"/>
      <c r="IJ725" s="84"/>
      <c r="IK725" s="84"/>
      <c r="IL725" s="84"/>
      <c r="IM725" s="84"/>
      <c r="IN725" s="84"/>
      <c r="IO725" s="84"/>
      <c r="IP725" s="84"/>
      <c r="IQ725" s="84"/>
      <c r="IR725" s="84"/>
      <c r="IS725" s="84"/>
      <c r="IT725" s="84"/>
      <c r="IU725" s="84"/>
      <c r="IV725" s="84"/>
    </row>
    <row r="726" spans="201:256" s="79" customFormat="1" ht="12.75">
      <c r="GS726" s="84"/>
      <c r="GT726" s="84"/>
      <c r="GU726" s="84"/>
      <c r="GV726" s="84"/>
      <c r="GW726" s="84"/>
      <c r="GX726" s="84"/>
      <c r="GY726" s="84"/>
      <c r="GZ726" s="84"/>
      <c r="HA726" s="84"/>
      <c r="HB726" s="84"/>
      <c r="HC726" s="84"/>
      <c r="HD726" s="84"/>
      <c r="HE726" s="84"/>
      <c r="HF726" s="84"/>
      <c r="HG726" s="84"/>
      <c r="HH726" s="84"/>
      <c r="HI726" s="84"/>
      <c r="HJ726" s="84"/>
      <c r="HK726" s="84"/>
      <c r="HL726" s="84"/>
      <c r="HM726" s="84"/>
      <c r="HN726" s="84"/>
      <c r="HO726" s="84"/>
      <c r="HP726" s="84"/>
      <c r="HQ726" s="84"/>
      <c r="HR726" s="84"/>
      <c r="HS726" s="84"/>
      <c r="HT726" s="84"/>
      <c r="HU726" s="84"/>
      <c r="HV726" s="84"/>
      <c r="HW726" s="84"/>
      <c r="HX726" s="84"/>
      <c r="HY726" s="84"/>
      <c r="HZ726" s="84"/>
      <c r="IA726" s="84"/>
      <c r="IB726" s="84"/>
      <c r="IC726" s="84"/>
      <c r="ID726" s="84"/>
      <c r="IE726" s="84"/>
      <c r="IF726" s="84"/>
      <c r="IG726" s="84"/>
      <c r="IH726" s="84"/>
      <c r="II726" s="84"/>
      <c r="IJ726" s="84"/>
      <c r="IK726" s="84"/>
      <c r="IL726" s="84"/>
      <c r="IM726" s="84"/>
      <c r="IN726" s="84"/>
      <c r="IO726" s="84"/>
      <c r="IP726" s="84"/>
      <c r="IQ726" s="84"/>
      <c r="IR726" s="84"/>
      <c r="IS726" s="84"/>
      <c r="IT726" s="84"/>
      <c r="IU726" s="84"/>
      <c r="IV726" s="84"/>
    </row>
    <row r="727" spans="201:256" s="79" customFormat="1" ht="12.75">
      <c r="GS727" s="84"/>
      <c r="GT727" s="84"/>
      <c r="GU727" s="84"/>
      <c r="GV727" s="84"/>
      <c r="GW727" s="84"/>
      <c r="GX727" s="84"/>
      <c r="GY727" s="84"/>
      <c r="GZ727" s="84"/>
      <c r="HA727" s="84"/>
      <c r="HB727" s="84"/>
      <c r="HC727" s="84"/>
      <c r="HD727" s="84"/>
      <c r="HE727" s="84"/>
      <c r="HF727" s="84"/>
      <c r="HG727" s="84"/>
      <c r="HH727" s="84"/>
      <c r="HI727" s="84"/>
      <c r="HJ727" s="84"/>
      <c r="HK727" s="84"/>
      <c r="HL727" s="84"/>
      <c r="HM727" s="84"/>
      <c r="HN727" s="84"/>
      <c r="HO727" s="84"/>
      <c r="HP727" s="84"/>
      <c r="HQ727" s="84"/>
      <c r="HR727" s="84"/>
      <c r="HS727" s="84"/>
      <c r="HT727" s="84"/>
      <c r="HU727" s="84"/>
      <c r="HV727" s="84"/>
      <c r="HW727" s="84"/>
      <c r="HX727" s="84"/>
      <c r="HY727" s="84"/>
      <c r="HZ727" s="84"/>
      <c r="IA727" s="84"/>
      <c r="IB727" s="84"/>
      <c r="IC727" s="84"/>
      <c r="ID727" s="84"/>
      <c r="IE727" s="84"/>
      <c r="IF727" s="84"/>
      <c r="IG727" s="84"/>
      <c r="IH727" s="84"/>
      <c r="II727" s="84"/>
      <c r="IJ727" s="84"/>
      <c r="IK727" s="84"/>
      <c r="IL727" s="84"/>
      <c r="IM727" s="84"/>
      <c r="IN727" s="84"/>
      <c r="IO727" s="84"/>
      <c r="IP727" s="84"/>
      <c r="IQ727" s="84"/>
      <c r="IR727" s="84"/>
      <c r="IS727" s="84"/>
      <c r="IT727" s="84"/>
      <c r="IU727" s="84"/>
      <c r="IV727" s="84"/>
    </row>
    <row r="728" spans="201:256" s="79" customFormat="1" ht="12.75">
      <c r="GS728" s="84"/>
      <c r="GT728" s="84"/>
      <c r="GU728" s="84"/>
      <c r="GV728" s="84"/>
      <c r="GW728" s="84"/>
      <c r="GX728" s="84"/>
      <c r="GY728" s="84"/>
      <c r="GZ728" s="84"/>
      <c r="HA728" s="84"/>
      <c r="HB728" s="84"/>
      <c r="HC728" s="84"/>
      <c r="HD728" s="84"/>
      <c r="HE728" s="84"/>
      <c r="HF728" s="84"/>
      <c r="HG728" s="84"/>
      <c r="HH728" s="84"/>
      <c r="HI728" s="84"/>
      <c r="HJ728" s="84"/>
      <c r="HK728" s="84"/>
      <c r="HL728" s="84"/>
      <c r="HM728" s="84"/>
      <c r="HN728" s="84"/>
      <c r="HO728" s="84"/>
      <c r="HP728" s="84"/>
      <c r="HQ728" s="84"/>
      <c r="HR728" s="84"/>
      <c r="HS728" s="84"/>
      <c r="HT728" s="84"/>
      <c r="HU728" s="84"/>
      <c r="HV728" s="84"/>
      <c r="HW728" s="84"/>
      <c r="HX728" s="84"/>
      <c r="HY728" s="84"/>
      <c r="HZ728" s="84"/>
      <c r="IA728" s="84"/>
      <c r="IB728" s="84"/>
      <c r="IC728" s="84"/>
      <c r="ID728" s="84"/>
      <c r="IE728" s="84"/>
      <c r="IF728" s="84"/>
      <c r="IG728" s="84"/>
      <c r="IH728" s="84"/>
      <c r="II728" s="84"/>
      <c r="IJ728" s="84"/>
      <c r="IK728" s="84"/>
      <c r="IL728" s="84"/>
      <c r="IM728" s="84"/>
      <c r="IN728" s="84"/>
      <c r="IO728" s="84"/>
      <c r="IP728" s="84"/>
      <c r="IQ728" s="84"/>
      <c r="IR728" s="84"/>
      <c r="IS728" s="84"/>
      <c r="IT728" s="84"/>
      <c r="IU728" s="84"/>
      <c r="IV728" s="84"/>
    </row>
    <row r="729" spans="201:256" s="79" customFormat="1" ht="12.75">
      <c r="GS729" s="84"/>
      <c r="GT729" s="84"/>
      <c r="GU729" s="84"/>
      <c r="GV729" s="84"/>
      <c r="GW729" s="84"/>
      <c r="GX729" s="84"/>
      <c r="GY729" s="84"/>
      <c r="GZ729" s="84"/>
      <c r="HA729" s="84"/>
      <c r="HB729" s="84"/>
      <c r="HC729" s="84"/>
      <c r="HD729" s="84"/>
      <c r="HE729" s="84"/>
      <c r="HF729" s="84"/>
      <c r="HG729" s="84"/>
      <c r="HH729" s="84"/>
      <c r="HI729" s="84"/>
      <c r="HJ729" s="84"/>
      <c r="HK729" s="84"/>
      <c r="HL729" s="84"/>
      <c r="HM729" s="84"/>
      <c r="HN729" s="84"/>
      <c r="HO729" s="84"/>
      <c r="HP729" s="84"/>
      <c r="HQ729" s="84"/>
      <c r="HR729" s="84"/>
      <c r="HS729" s="84"/>
      <c r="HT729" s="84"/>
      <c r="HU729" s="84"/>
      <c r="HV729" s="84"/>
      <c r="HW729" s="84"/>
      <c r="HX729" s="84"/>
      <c r="HY729" s="84"/>
      <c r="HZ729" s="84"/>
      <c r="IA729" s="84"/>
      <c r="IB729" s="84"/>
      <c r="IC729" s="84"/>
      <c r="ID729" s="84"/>
      <c r="IE729" s="84"/>
      <c r="IF729" s="84"/>
      <c r="IG729" s="84"/>
      <c r="IH729" s="84"/>
      <c r="II729" s="84"/>
      <c r="IJ729" s="84"/>
      <c r="IK729" s="84"/>
      <c r="IL729" s="84"/>
      <c r="IM729" s="84"/>
      <c r="IN729" s="84"/>
      <c r="IO729" s="84"/>
      <c r="IP729" s="84"/>
      <c r="IQ729" s="84"/>
      <c r="IR729" s="84"/>
      <c r="IS729" s="84"/>
      <c r="IT729" s="84"/>
      <c r="IU729" s="84"/>
      <c r="IV729" s="84"/>
    </row>
    <row r="730" spans="201:256" s="79" customFormat="1" ht="12.75">
      <c r="GS730" s="84"/>
      <c r="GT730" s="84"/>
      <c r="GU730" s="84"/>
      <c r="GV730" s="84"/>
      <c r="GW730" s="84"/>
      <c r="GX730" s="84"/>
      <c r="GY730" s="84"/>
      <c r="GZ730" s="84"/>
      <c r="HA730" s="84"/>
      <c r="HB730" s="84"/>
      <c r="HC730" s="84"/>
      <c r="HD730" s="84"/>
      <c r="HE730" s="84"/>
      <c r="HF730" s="84"/>
      <c r="HG730" s="84"/>
      <c r="HH730" s="84"/>
      <c r="HI730" s="84"/>
      <c r="HJ730" s="84"/>
      <c r="HK730" s="84"/>
      <c r="HL730" s="84"/>
      <c r="HM730" s="84"/>
      <c r="HN730" s="84"/>
      <c r="HO730" s="84"/>
      <c r="HP730" s="84"/>
      <c r="HQ730" s="84"/>
      <c r="HR730" s="84"/>
      <c r="HS730" s="84"/>
      <c r="HT730" s="84"/>
      <c r="HU730" s="84"/>
      <c r="HV730" s="84"/>
      <c r="HW730" s="84"/>
      <c r="HX730" s="84"/>
      <c r="HY730" s="84"/>
      <c r="HZ730" s="84"/>
      <c r="IA730" s="84"/>
      <c r="IB730" s="84"/>
      <c r="IC730" s="84"/>
      <c r="ID730" s="84"/>
      <c r="IE730" s="84"/>
      <c r="IF730" s="84"/>
      <c r="IG730" s="84"/>
      <c r="IH730" s="84"/>
      <c r="II730" s="84"/>
      <c r="IJ730" s="84"/>
      <c r="IK730" s="84"/>
      <c r="IL730" s="84"/>
      <c r="IM730" s="84"/>
      <c r="IN730" s="84"/>
      <c r="IO730" s="84"/>
      <c r="IP730" s="84"/>
      <c r="IQ730" s="84"/>
      <c r="IR730" s="84"/>
      <c r="IS730" s="84"/>
      <c r="IT730" s="84"/>
      <c r="IU730" s="84"/>
      <c r="IV730" s="84"/>
    </row>
    <row r="731" spans="201:256" s="79" customFormat="1" ht="12.75">
      <c r="GS731" s="84"/>
      <c r="GT731" s="84"/>
      <c r="GU731" s="84"/>
      <c r="GV731" s="84"/>
      <c r="GW731" s="84"/>
      <c r="GX731" s="84"/>
      <c r="GY731" s="84"/>
      <c r="GZ731" s="84"/>
      <c r="HA731" s="84"/>
      <c r="HB731" s="84"/>
      <c r="HC731" s="84"/>
      <c r="HD731" s="84"/>
      <c r="HE731" s="84"/>
      <c r="HF731" s="84"/>
      <c r="HG731" s="84"/>
      <c r="HH731" s="84"/>
      <c r="HI731" s="84"/>
      <c r="HJ731" s="84"/>
      <c r="HK731" s="84"/>
      <c r="HL731" s="84"/>
      <c r="HM731" s="84"/>
      <c r="HN731" s="84"/>
      <c r="HO731" s="84"/>
      <c r="HP731" s="84"/>
      <c r="HQ731" s="84"/>
      <c r="HR731" s="84"/>
      <c r="HS731" s="84"/>
      <c r="HT731" s="84"/>
      <c r="HU731" s="84"/>
      <c r="HV731" s="84"/>
      <c r="HW731" s="84"/>
      <c r="HX731" s="84"/>
      <c r="HY731" s="84"/>
      <c r="HZ731" s="84"/>
      <c r="IA731" s="84"/>
      <c r="IB731" s="84"/>
      <c r="IC731" s="84"/>
      <c r="ID731" s="84"/>
      <c r="IE731" s="84"/>
      <c r="IF731" s="84"/>
      <c r="IG731" s="84"/>
      <c r="IH731" s="84"/>
      <c r="II731" s="84"/>
      <c r="IJ731" s="84"/>
      <c r="IK731" s="84"/>
      <c r="IL731" s="84"/>
      <c r="IM731" s="84"/>
      <c r="IN731" s="84"/>
      <c r="IO731" s="84"/>
      <c r="IP731" s="84"/>
      <c r="IQ731" s="84"/>
      <c r="IR731" s="84"/>
      <c r="IS731" s="84"/>
      <c r="IT731" s="84"/>
      <c r="IU731" s="84"/>
      <c r="IV731" s="84"/>
    </row>
    <row r="732" spans="201:256" s="79" customFormat="1" ht="12.75">
      <c r="GS732" s="84"/>
      <c r="GT732" s="84"/>
      <c r="GU732" s="84"/>
      <c r="GV732" s="84"/>
      <c r="GW732" s="84"/>
      <c r="GX732" s="84"/>
      <c r="GY732" s="84"/>
      <c r="GZ732" s="84"/>
      <c r="HA732" s="84"/>
      <c r="HB732" s="84"/>
      <c r="HC732" s="84"/>
      <c r="HD732" s="84"/>
      <c r="HE732" s="84"/>
      <c r="HF732" s="84"/>
      <c r="HG732" s="84"/>
      <c r="HH732" s="84"/>
      <c r="HI732" s="84"/>
      <c r="HJ732" s="84"/>
      <c r="HK732" s="84"/>
      <c r="HL732" s="84"/>
      <c r="HM732" s="84"/>
      <c r="HN732" s="84"/>
      <c r="HO732" s="84"/>
      <c r="HP732" s="84"/>
      <c r="HQ732" s="84"/>
      <c r="HR732" s="84"/>
      <c r="HS732" s="84"/>
      <c r="HT732" s="84"/>
      <c r="HU732" s="84"/>
      <c r="HV732" s="84"/>
      <c r="HW732" s="84"/>
      <c r="HX732" s="84"/>
      <c r="HY732" s="84"/>
      <c r="HZ732" s="84"/>
      <c r="IA732" s="84"/>
      <c r="IB732" s="84"/>
      <c r="IC732" s="84"/>
      <c r="ID732" s="84"/>
      <c r="IE732" s="84"/>
      <c r="IF732" s="84"/>
      <c r="IG732" s="84"/>
      <c r="IH732" s="84"/>
      <c r="II732" s="84"/>
      <c r="IJ732" s="84"/>
      <c r="IK732" s="84"/>
      <c r="IL732" s="84"/>
      <c r="IM732" s="84"/>
      <c r="IN732" s="84"/>
      <c r="IO732" s="84"/>
      <c r="IP732" s="84"/>
      <c r="IQ732" s="84"/>
      <c r="IR732" s="84"/>
      <c r="IS732" s="84"/>
      <c r="IT732" s="84"/>
      <c r="IU732" s="84"/>
      <c r="IV732" s="84"/>
    </row>
    <row r="733" spans="201:256" s="79" customFormat="1" ht="12.75">
      <c r="GS733" s="84"/>
      <c r="GT733" s="84"/>
      <c r="GU733" s="84"/>
      <c r="GV733" s="84"/>
      <c r="GW733" s="84"/>
      <c r="GX733" s="84"/>
      <c r="GY733" s="84"/>
      <c r="GZ733" s="84"/>
      <c r="HA733" s="84"/>
      <c r="HB733" s="84"/>
      <c r="HC733" s="84"/>
      <c r="HD733" s="84"/>
      <c r="HE733" s="84"/>
      <c r="HF733" s="84"/>
      <c r="HG733" s="84"/>
      <c r="HH733" s="84"/>
      <c r="HI733" s="84"/>
      <c r="HJ733" s="84"/>
      <c r="HK733" s="84"/>
      <c r="HL733" s="84"/>
      <c r="HM733" s="84"/>
      <c r="HN733" s="84"/>
      <c r="HO733" s="84"/>
      <c r="HP733" s="84"/>
      <c r="HQ733" s="84"/>
      <c r="HR733" s="84"/>
      <c r="HS733" s="84"/>
      <c r="HT733" s="84"/>
      <c r="HU733" s="84"/>
      <c r="HV733" s="84"/>
      <c r="HW733" s="84"/>
      <c r="HX733" s="84"/>
      <c r="HY733" s="84"/>
      <c r="HZ733" s="84"/>
      <c r="IA733" s="84"/>
      <c r="IB733" s="84"/>
      <c r="IC733" s="84"/>
      <c r="ID733" s="84"/>
      <c r="IE733" s="84"/>
      <c r="IF733" s="84"/>
      <c r="IG733" s="84"/>
      <c r="IH733" s="84"/>
      <c r="II733" s="84"/>
      <c r="IJ733" s="84"/>
      <c r="IK733" s="84"/>
      <c r="IL733" s="84"/>
      <c r="IM733" s="84"/>
      <c r="IN733" s="84"/>
      <c r="IO733" s="84"/>
      <c r="IP733" s="84"/>
      <c r="IQ733" s="84"/>
      <c r="IR733" s="84"/>
      <c r="IS733" s="84"/>
      <c r="IT733" s="84"/>
      <c r="IU733" s="84"/>
      <c r="IV733" s="84"/>
    </row>
    <row r="734" spans="201:256" s="79" customFormat="1" ht="12.75">
      <c r="GS734" s="84"/>
      <c r="GT734" s="84"/>
      <c r="GU734" s="84"/>
      <c r="GV734" s="84"/>
      <c r="GW734" s="84"/>
      <c r="GX734" s="84"/>
      <c r="GY734" s="84"/>
      <c r="GZ734" s="84"/>
      <c r="HA734" s="84"/>
      <c r="HB734" s="84"/>
      <c r="HC734" s="84"/>
      <c r="HD734" s="84"/>
      <c r="HE734" s="84"/>
      <c r="HF734" s="84"/>
      <c r="HG734" s="84"/>
      <c r="HH734" s="84"/>
      <c r="HI734" s="84"/>
      <c r="HJ734" s="84"/>
      <c r="HK734" s="84"/>
      <c r="HL734" s="84"/>
      <c r="HM734" s="84"/>
      <c r="HN734" s="84"/>
      <c r="HO734" s="84"/>
      <c r="HP734" s="84"/>
      <c r="HQ734" s="84"/>
      <c r="HR734" s="84"/>
      <c r="HS734" s="84"/>
      <c r="HT734" s="84"/>
      <c r="HU734" s="84"/>
      <c r="HV734" s="84"/>
      <c r="HW734" s="84"/>
      <c r="HX734" s="84"/>
      <c r="HY734" s="84"/>
      <c r="HZ734" s="84"/>
      <c r="IA734" s="84"/>
      <c r="IB734" s="84"/>
      <c r="IC734" s="84"/>
      <c r="ID734" s="84"/>
      <c r="IE734" s="84"/>
      <c r="IF734" s="84"/>
      <c r="IG734" s="84"/>
      <c r="IH734" s="84"/>
      <c r="II734" s="84"/>
      <c r="IJ734" s="84"/>
      <c r="IK734" s="84"/>
      <c r="IL734" s="84"/>
      <c r="IM734" s="84"/>
      <c r="IN734" s="84"/>
      <c r="IO734" s="84"/>
      <c r="IP734" s="84"/>
      <c r="IQ734" s="84"/>
      <c r="IR734" s="84"/>
      <c r="IS734" s="84"/>
      <c r="IT734" s="84"/>
      <c r="IU734" s="84"/>
      <c r="IV734" s="84"/>
    </row>
    <row r="735" spans="201:256" s="79" customFormat="1" ht="12.75">
      <c r="GS735" s="84"/>
      <c r="GT735" s="84"/>
      <c r="GU735" s="84"/>
      <c r="GV735" s="84"/>
      <c r="GW735" s="84"/>
      <c r="GX735" s="84"/>
      <c r="GY735" s="84"/>
      <c r="GZ735" s="84"/>
      <c r="HA735" s="84"/>
      <c r="HB735" s="84"/>
      <c r="HC735" s="84"/>
      <c r="HD735" s="84"/>
      <c r="HE735" s="84"/>
      <c r="HF735" s="84"/>
      <c r="HG735" s="84"/>
      <c r="HH735" s="84"/>
      <c r="HI735" s="84"/>
      <c r="HJ735" s="84"/>
      <c r="HK735" s="84"/>
      <c r="HL735" s="84"/>
      <c r="HM735" s="84"/>
      <c r="HN735" s="84"/>
      <c r="HO735" s="84"/>
      <c r="HP735" s="84"/>
      <c r="HQ735" s="84"/>
      <c r="HR735" s="84"/>
      <c r="HS735" s="84"/>
      <c r="HT735" s="84"/>
      <c r="HU735" s="84"/>
      <c r="HV735" s="84"/>
      <c r="HW735" s="84"/>
      <c r="HX735" s="84"/>
      <c r="HY735" s="84"/>
      <c r="HZ735" s="84"/>
      <c r="IA735" s="84"/>
      <c r="IB735" s="84"/>
      <c r="IC735" s="84"/>
      <c r="ID735" s="84"/>
      <c r="IE735" s="84"/>
      <c r="IF735" s="84"/>
      <c r="IG735" s="84"/>
      <c r="IH735" s="84"/>
      <c r="II735" s="84"/>
      <c r="IJ735" s="84"/>
      <c r="IK735" s="84"/>
      <c r="IL735" s="84"/>
      <c r="IM735" s="84"/>
      <c r="IN735" s="84"/>
      <c r="IO735" s="84"/>
      <c r="IP735" s="84"/>
      <c r="IQ735" s="84"/>
      <c r="IR735" s="84"/>
      <c r="IS735" s="84"/>
      <c r="IT735" s="84"/>
      <c r="IU735" s="84"/>
      <c r="IV735" s="84"/>
    </row>
    <row r="736" spans="201:256" s="79" customFormat="1" ht="12.75">
      <c r="GS736" s="84"/>
      <c r="GT736" s="84"/>
      <c r="GU736" s="84"/>
      <c r="GV736" s="84"/>
      <c r="GW736" s="84"/>
      <c r="GX736" s="84"/>
      <c r="GY736" s="84"/>
      <c r="GZ736" s="84"/>
      <c r="HA736" s="84"/>
      <c r="HB736" s="84"/>
      <c r="HC736" s="84"/>
      <c r="HD736" s="84"/>
      <c r="HE736" s="84"/>
      <c r="HF736" s="84"/>
      <c r="HG736" s="84"/>
      <c r="HH736" s="84"/>
      <c r="HI736" s="84"/>
      <c r="HJ736" s="84"/>
      <c r="HK736" s="84"/>
      <c r="HL736" s="84"/>
      <c r="HM736" s="84"/>
      <c r="HN736" s="84"/>
      <c r="HO736" s="84"/>
      <c r="HP736" s="84"/>
      <c r="HQ736" s="84"/>
      <c r="HR736" s="84"/>
      <c r="HS736" s="84"/>
      <c r="HT736" s="84"/>
      <c r="HU736" s="84"/>
      <c r="HV736" s="84"/>
      <c r="HW736" s="84"/>
      <c r="HX736" s="84"/>
      <c r="HY736" s="84"/>
      <c r="HZ736" s="84"/>
      <c r="IA736" s="84"/>
      <c r="IB736" s="84"/>
      <c r="IC736" s="84"/>
      <c r="ID736" s="84"/>
      <c r="IE736" s="84"/>
      <c r="IF736" s="84"/>
      <c r="IG736" s="84"/>
      <c r="IH736" s="84"/>
      <c r="II736" s="84"/>
      <c r="IJ736" s="84"/>
      <c r="IK736" s="84"/>
      <c r="IL736" s="84"/>
      <c r="IM736" s="84"/>
      <c r="IN736" s="84"/>
      <c r="IO736" s="84"/>
      <c r="IP736" s="84"/>
      <c r="IQ736" s="84"/>
      <c r="IR736" s="84"/>
      <c r="IS736" s="84"/>
      <c r="IT736" s="84"/>
      <c r="IU736" s="84"/>
      <c r="IV736" s="84"/>
    </row>
    <row r="737" spans="201:256" s="79" customFormat="1" ht="12.75">
      <c r="GS737" s="84"/>
      <c r="GT737" s="84"/>
      <c r="GU737" s="84"/>
      <c r="GV737" s="84"/>
      <c r="GW737" s="84"/>
      <c r="GX737" s="84"/>
      <c r="GY737" s="84"/>
      <c r="GZ737" s="84"/>
      <c r="HA737" s="84"/>
      <c r="HB737" s="84"/>
      <c r="HC737" s="84"/>
      <c r="HD737" s="84"/>
      <c r="HE737" s="84"/>
      <c r="HF737" s="84"/>
      <c r="HG737" s="84"/>
      <c r="HH737" s="84"/>
      <c r="HI737" s="84"/>
      <c r="HJ737" s="84"/>
      <c r="HK737" s="84"/>
      <c r="HL737" s="84"/>
      <c r="HM737" s="84"/>
      <c r="HN737" s="84"/>
      <c r="HO737" s="84"/>
      <c r="HP737" s="84"/>
      <c r="HQ737" s="84"/>
      <c r="HR737" s="84"/>
      <c r="HS737" s="84"/>
      <c r="HT737" s="84"/>
      <c r="HU737" s="84"/>
      <c r="HV737" s="84"/>
      <c r="HW737" s="84"/>
      <c r="HX737" s="84"/>
      <c r="HY737" s="84"/>
      <c r="HZ737" s="84"/>
      <c r="IA737" s="84"/>
      <c r="IB737" s="84"/>
      <c r="IC737" s="84"/>
      <c r="ID737" s="84"/>
      <c r="IE737" s="84"/>
      <c r="IF737" s="84"/>
      <c r="IG737" s="84"/>
      <c r="IH737" s="84"/>
      <c r="II737" s="84"/>
      <c r="IJ737" s="84"/>
      <c r="IK737" s="84"/>
      <c r="IL737" s="84"/>
      <c r="IM737" s="84"/>
      <c r="IN737" s="84"/>
      <c r="IO737" s="84"/>
      <c r="IP737" s="84"/>
      <c r="IQ737" s="84"/>
      <c r="IR737" s="84"/>
      <c r="IS737" s="84"/>
      <c r="IT737" s="84"/>
      <c r="IU737" s="84"/>
      <c r="IV737" s="84"/>
    </row>
    <row r="738" spans="201:256" s="79" customFormat="1" ht="12.75">
      <c r="GS738" s="84"/>
      <c r="GT738" s="84"/>
      <c r="GU738" s="84"/>
      <c r="GV738" s="84"/>
      <c r="GW738" s="84"/>
      <c r="GX738" s="84"/>
      <c r="GY738" s="84"/>
      <c r="GZ738" s="84"/>
      <c r="HA738" s="84"/>
      <c r="HB738" s="84"/>
      <c r="HC738" s="84"/>
      <c r="HD738" s="84"/>
      <c r="HE738" s="84"/>
      <c r="HF738" s="84"/>
      <c r="HG738" s="84"/>
      <c r="HH738" s="84"/>
      <c r="HI738" s="84"/>
      <c r="HJ738" s="84"/>
      <c r="HK738" s="84"/>
      <c r="HL738" s="84"/>
      <c r="HM738" s="84"/>
      <c r="HN738" s="84"/>
      <c r="HO738" s="84"/>
      <c r="HP738" s="84"/>
      <c r="HQ738" s="84"/>
      <c r="HR738" s="84"/>
      <c r="HS738" s="84"/>
      <c r="HT738" s="84"/>
      <c r="HU738" s="84"/>
      <c r="HV738" s="84"/>
      <c r="HW738" s="84"/>
      <c r="HX738" s="84"/>
      <c r="HY738" s="84"/>
      <c r="HZ738" s="84"/>
      <c r="IA738" s="84"/>
      <c r="IB738" s="84"/>
      <c r="IC738" s="84"/>
      <c r="ID738" s="84"/>
      <c r="IE738" s="84"/>
      <c r="IF738" s="84"/>
      <c r="IG738" s="84"/>
      <c r="IH738" s="84"/>
      <c r="II738" s="84"/>
      <c r="IJ738" s="84"/>
      <c r="IK738" s="84"/>
      <c r="IL738" s="84"/>
      <c r="IM738" s="84"/>
      <c r="IN738" s="84"/>
      <c r="IO738" s="84"/>
      <c r="IP738" s="84"/>
      <c r="IQ738" s="84"/>
      <c r="IR738" s="84"/>
      <c r="IS738" s="84"/>
      <c r="IT738" s="84"/>
      <c r="IU738" s="84"/>
      <c r="IV738" s="84"/>
    </row>
    <row r="739" spans="201:256" s="79" customFormat="1" ht="12.75">
      <c r="GS739" s="84"/>
      <c r="GT739" s="84"/>
      <c r="GU739" s="84"/>
      <c r="GV739" s="84"/>
      <c r="GW739" s="84"/>
      <c r="GX739" s="84"/>
      <c r="GY739" s="84"/>
      <c r="GZ739" s="84"/>
      <c r="HA739" s="84"/>
      <c r="HB739" s="84"/>
      <c r="HC739" s="84"/>
      <c r="HD739" s="84"/>
      <c r="HE739" s="84"/>
      <c r="HF739" s="84"/>
      <c r="HG739" s="84"/>
      <c r="HH739" s="84"/>
      <c r="HI739" s="84"/>
      <c r="HJ739" s="84"/>
      <c r="HK739" s="84"/>
      <c r="HL739" s="84"/>
      <c r="HM739" s="84"/>
      <c r="HN739" s="84"/>
      <c r="HO739" s="84"/>
      <c r="HP739" s="84"/>
      <c r="HQ739" s="84"/>
      <c r="HR739" s="84"/>
      <c r="HS739" s="84"/>
      <c r="HT739" s="84"/>
      <c r="HU739" s="84"/>
      <c r="HV739" s="84"/>
      <c r="HW739" s="84"/>
      <c r="HX739" s="84"/>
      <c r="HY739" s="84"/>
      <c r="HZ739" s="84"/>
      <c r="IA739" s="84"/>
      <c r="IB739" s="84"/>
      <c r="IC739" s="84"/>
      <c r="ID739" s="84"/>
      <c r="IE739" s="84"/>
      <c r="IF739" s="84"/>
      <c r="IG739" s="84"/>
      <c r="IH739" s="84"/>
      <c r="II739" s="84"/>
      <c r="IJ739" s="84"/>
      <c r="IK739" s="84"/>
      <c r="IL739" s="84"/>
      <c r="IM739" s="84"/>
      <c r="IN739" s="84"/>
      <c r="IO739" s="84"/>
      <c r="IP739" s="84"/>
      <c r="IQ739" s="84"/>
      <c r="IR739" s="84"/>
      <c r="IS739" s="84"/>
      <c r="IT739" s="84"/>
      <c r="IU739" s="84"/>
      <c r="IV739" s="84"/>
    </row>
    <row r="740" spans="201:256" s="79" customFormat="1" ht="12.75">
      <c r="GS740" s="84"/>
      <c r="GT740" s="84"/>
      <c r="GU740" s="84"/>
      <c r="GV740" s="84"/>
      <c r="GW740" s="84"/>
      <c r="GX740" s="84"/>
      <c r="GY740" s="84"/>
      <c r="GZ740" s="84"/>
      <c r="HA740" s="84"/>
      <c r="HB740" s="84"/>
      <c r="HC740" s="84"/>
      <c r="HD740" s="84"/>
      <c r="HE740" s="84"/>
      <c r="HF740" s="84"/>
      <c r="HG740" s="84"/>
      <c r="HH740" s="84"/>
      <c r="HI740" s="84"/>
      <c r="HJ740" s="84"/>
      <c r="HK740" s="84"/>
      <c r="HL740" s="84"/>
      <c r="HM740" s="84"/>
      <c r="HN740" s="84"/>
      <c r="HO740" s="84"/>
      <c r="HP740" s="84"/>
      <c r="HQ740" s="84"/>
      <c r="HR740" s="84"/>
      <c r="HS740" s="84"/>
      <c r="HT740" s="84"/>
      <c r="HU740" s="84"/>
      <c r="HV740" s="84"/>
      <c r="HW740" s="84"/>
      <c r="HX740" s="84"/>
      <c r="HY740" s="84"/>
      <c r="HZ740" s="84"/>
      <c r="IA740" s="84"/>
      <c r="IB740" s="84"/>
      <c r="IC740" s="84"/>
      <c r="ID740" s="84"/>
      <c r="IE740" s="84"/>
      <c r="IF740" s="84"/>
      <c r="IG740" s="84"/>
      <c r="IH740" s="84"/>
      <c r="II740" s="84"/>
      <c r="IJ740" s="84"/>
      <c r="IK740" s="84"/>
      <c r="IL740" s="84"/>
      <c r="IM740" s="84"/>
      <c r="IN740" s="84"/>
      <c r="IO740" s="84"/>
      <c r="IP740" s="84"/>
      <c r="IQ740" s="84"/>
      <c r="IR740" s="84"/>
      <c r="IS740" s="84"/>
      <c r="IT740" s="84"/>
      <c r="IU740" s="84"/>
      <c r="IV740" s="84"/>
    </row>
    <row r="741" spans="201:256" s="79" customFormat="1" ht="12.75">
      <c r="GS741" s="84"/>
      <c r="GT741" s="84"/>
      <c r="GU741" s="84"/>
      <c r="GV741" s="84"/>
      <c r="GW741" s="84"/>
      <c r="GX741" s="84"/>
      <c r="GY741" s="84"/>
      <c r="GZ741" s="84"/>
      <c r="HA741" s="84"/>
      <c r="HB741" s="84"/>
      <c r="HC741" s="84"/>
      <c r="HD741" s="84"/>
      <c r="HE741" s="84"/>
      <c r="HF741" s="84"/>
      <c r="HG741" s="84"/>
      <c r="HH741" s="84"/>
      <c r="HI741" s="84"/>
      <c r="HJ741" s="84"/>
      <c r="HK741" s="84"/>
      <c r="HL741" s="84"/>
      <c r="HM741" s="84"/>
      <c r="HN741" s="84"/>
      <c r="HO741" s="84"/>
      <c r="HP741" s="84"/>
      <c r="HQ741" s="84"/>
      <c r="HR741" s="84"/>
      <c r="HS741" s="84"/>
      <c r="HT741" s="84"/>
      <c r="HU741" s="84"/>
      <c r="HV741" s="84"/>
      <c r="HW741" s="84"/>
      <c r="HX741" s="84"/>
      <c r="HY741" s="84"/>
      <c r="HZ741" s="84"/>
      <c r="IA741" s="84"/>
      <c r="IB741" s="84"/>
      <c r="IC741" s="84"/>
      <c r="ID741" s="84"/>
      <c r="IE741" s="84"/>
      <c r="IF741" s="84"/>
      <c r="IG741" s="84"/>
      <c r="IH741" s="84"/>
      <c r="II741" s="84"/>
      <c r="IJ741" s="84"/>
      <c r="IK741" s="84"/>
      <c r="IL741" s="84"/>
      <c r="IM741" s="84"/>
      <c r="IN741" s="84"/>
      <c r="IO741" s="84"/>
      <c r="IP741" s="84"/>
      <c r="IQ741" s="84"/>
      <c r="IR741" s="84"/>
      <c r="IS741" s="84"/>
      <c r="IT741" s="84"/>
      <c r="IU741" s="84"/>
      <c r="IV741" s="84"/>
    </row>
    <row r="742" spans="201:256" s="79" customFormat="1" ht="12.75">
      <c r="GS742" s="84"/>
      <c r="GT742" s="84"/>
      <c r="GU742" s="84"/>
      <c r="GV742" s="84"/>
      <c r="GW742" s="84"/>
      <c r="GX742" s="84"/>
      <c r="GY742" s="84"/>
      <c r="GZ742" s="84"/>
      <c r="HA742" s="84"/>
      <c r="HB742" s="84"/>
      <c r="HC742" s="84"/>
      <c r="HD742" s="84"/>
      <c r="HE742" s="84"/>
      <c r="HF742" s="84"/>
      <c r="HG742" s="84"/>
      <c r="HH742" s="84"/>
      <c r="HI742" s="84"/>
      <c r="HJ742" s="84"/>
      <c r="HK742" s="84"/>
      <c r="HL742" s="84"/>
      <c r="HM742" s="84"/>
      <c r="HN742" s="84"/>
      <c r="HO742" s="84"/>
      <c r="HP742" s="84"/>
      <c r="HQ742" s="84"/>
      <c r="HR742" s="84"/>
      <c r="HS742" s="84"/>
      <c r="HT742" s="84"/>
      <c r="HU742" s="84"/>
      <c r="HV742" s="84"/>
      <c r="HW742" s="84"/>
      <c r="HX742" s="84"/>
      <c r="HY742" s="84"/>
      <c r="HZ742" s="84"/>
      <c r="IA742" s="84"/>
      <c r="IB742" s="84"/>
      <c r="IC742" s="84"/>
      <c r="ID742" s="84"/>
      <c r="IE742" s="84"/>
      <c r="IF742" s="84"/>
      <c r="IG742" s="84"/>
      <c r="IH742" s="84"/>
      <c r="II742" s="84"/>
      <c r="IJ742" s="84"/>
      <c r="IK742" s="84"/>
      <c r="IL742" s="84"/>
      <c r="IM742" s="84"/>
      <c r="IN742" s="84"/>
      <c r="IO742" s="84"/>
      <c r="IP742" s="84"/>
      <c r="IQ742" s="84"/>
      <c r="IR742" s="84"/>
      <c r="IS742" s="84"/>
      <c r="IT742" s="84"/>
      <c r="IU742" s="84"/>
      <c r="IV742" s="84"/>
    </row>
    <row r="743" spans="201:256" s="79" customFormat="1" ht="12.75">
      <c r="GS743" s="84"/>
      <c r="GT743" s="84"/>
      <c r="GU743" s="84"/>
      <c r="GV743" s="84"/>
      <c r="GW743" s="84"/>
      <c r="GX743" s="84"/>
      <c r="GY743" s="84"/>
      <c r="GZ743" s="84"/>
      <c r="HA743" s="84"/>
      <c r="HB743" s="84"/>
      <c r="HC743" s="84"/>
      <c r="HD743" s="84"/>
      <c r="HE743" s="84"/>
      <c r="HF743" s="84"/>
      <c r="HG743" s="84"/>
      <c r="HH743" s="84"/>
      <c r="HI743" s="84"/>
      <c r="HJ743" s="84"/>
      <c r="HK743" s="84"/>
      <c r="HL743" s="84"/>
      <c r="HM743" s="84"/>
      <c r="HN743" s="84"/>
      <c r="HO743" s="84"/>
      <c r="HP743" s="84"/>
      <c r="HQ743" s="84"/>
      <c r="HR743" s="84"/>
      <c r="HS743" s="84"/>
      <c r="HT743" s="84"/>
      <c r="HU743" s="84"/>
      <c r="HV743" s="84"/>
      <c r="HW743" s="84"/>
      <c r="HX743" s="84"/>
      <c r="HY743" s="84"/>
      <c r="HZ743" s="84"/>
      <c r="IA743" s="84"/>
      <c r="IB743" s="84"/>
      <c r="IC743" s="84"/>
      <c r="ID743" s="84"/>
      <c r="IE743" s="84"/>
      <c r="IF743" s="84"/>
      <c r="IG743" s="84"/>
      <c r="IH743" s="84"/>
      <c r="II743" s="84"/>
      <c r="IJ743" s="84"/>
      <c r="IK743" s="84"/>
      <c r="IL743" s="84"/>
      <c r="IM743" s="84"/>
      <c r="IN743" s="84"/>
      <c r="IO743" s="84"/>
      <c r="IP743" s="84"/>
      <c r="IQ743" s="84"/>
      <c r="IR743" s="84"/>
      <c r="IS743" s="84"/>
      <c r="IT743" s="84"/>
      <c r="IU743" s="84"/>
      <c r="IV743" s="84"/>
    </row>
    <row r="744" spans="201:256" s="79" customFormat="1" ht="12.75">
      <c r="GS744" s="84"/>
      <c r="GT744" s="84"/>
      <c r="GU744" s="84"/>
      <c r="GV744" s="84"/>
      <c r="GW744" s="84"/>
      <c r="GX744" s="84"/>
      <c r="GY744" s="84"/>
      <c r="GZ744" s="84"/>
      <c r="HA744" s="84"/>
      <c r="HB744" s="84"/>
      <c r="HC744" s="84"/>
      <c r="HD744" s="84"/>
      <c r="HE744" s="84"/>
      <c r="HF744" s="84"/>
      <c r="HG744" s="84"/>
      <c r="HH744" s="84"/>
      <c r="HI744" s="84"/>
      <c r="HJ744" s="84"/>
      <c r="HK744" s="84"/>
      <c r="HL744" s="84"/>
      <c r="HM744" s="84"/>
      <c r="HN744" s="84"/>
      <c r="HO744" s="84"/>
      <c r="HP744" s="84"/>
      <c r="HQ744" s="84"/>
      <c r="HR744" s="84"/>
      <c r="HS744" s="84"/>
      <c r="HT744" s="84"/>
      <c r="HU744" s="84"/>
      <c r="HV744" s="84"/>
      <c r="HW744" s="84"/>
      <c r="HX744" s="84"/>
      <c r="HY744" s="84"/>
      <c r="HZ744" s="84"/>
      <c r="IA744" s="84"/>
      <c r="IB744" s="84"/>
      <c r="IC744" s="84"/>
      <c r="ID744" s="84"/>
      <c r="IE744" s="84"/>
      <c r="IF744" s="84"/>
      <c r="IG744" s="84"/>
      <c r="IH744" s="84"/>
      <c r="II744" s="84"/>
      <c r="IJ744" s="84"/>
      <c r="IK744" s="84"/>
      <c r="IL744" s="84"/>
      <c r="IM744" s="84"/>
      <c r="IN744" s="84"/>
      <c r="IO744" s="84"/>
      <c r="IP744" s="84"/>
      <c r="IQ744" s="84"/>
      <c r="IR744" s="84"/>
      <c r="IS744" s="84"/>
      <c r="IT744" s="84"/>
      <c r="IU744" s="84"/>
      <c r="IV744" s="84"/>
    </row>
    <row r="745" spans="201:256" s="79" customFormat="1" ht="12.75">
      <c r="GS745" s="84"/>
      <c r="GT745" s="84"/>
      <c r="GU745" s="84"/>
      <c r="GV745" s="84"/>
      <c r="GW745" s="84"/>
      <c r="GX745" s="84"/>
      <c r="GY745" s="84"/>
      <c r="GZ745" s="84"/>
      <c r="HA745" s="84"/>
      <c r="HB745" s="84"/>
      <c r="HC745" s="84"/>
      <c r="HD745" s="84"/>
      <c r="HE745" s="84"/>
      <c r="HF745" s="84"/>
      <c r="HG745" s="84"/>
      <c r="HH745" s="84"/>
      <c r="HI745" s="84"/>
      <c r="HJ745" s="84"/>
      <c r="HK745" s="84"/>
      <c r="HL745" s="84"/>
      <c r="HM745" s="84"/>
      <c r="HN745" s="84"/>
      <c r="HO745" s="84"/>
      <c r="HP745" s="84"/>
      <c r="HQ745" s="84"/>
      <c r="HR745" s="84"/>
      <c r="HS745" s="84"/>
      <c r="HT745" s="84"/>
      <c r="HU745" s="84"/>
      <c r="HV745" s="84"/>
      <c r="HW745" s="84"/>
      <c r="HX745" s="84"/>
      <c r="HY745" s="84"/>
      <c r="HZ745" s="84"/>
      <c r="IA745" s="84"/>
      <c r="IB745" s="84"/>
      <c r="IC745" s="84"/>
      <c r="ID745" s="84"/>
      <c r="IE745" s="84"/>
      <c r="IF745" s="84"/>
      <c r="IG745" s="84"/>
      <c r="IH745" s="84"/>
      <c r="II745" s="84"/>
      <c r="IJ745" s="84"/>
      <c r="IK745" s="84"/>
      <c r="IL745" s="84"/>
      <c r="IM745" s="84"/>
      <c r="IN745" s="84"/>
      <c r="IO745" s="84"/>
      <c r="IP745" s="84"/>
      <c r="IQ745" s="84"/>
      <c r="IR745" s="84"/>
      <c r="IS745" s="84"/>
      <c r="IT745" s="84"/>
      <c r="IU745" s="84"/>
      <c r="IV745" s="84"/>
    </row>
    <row r="746" spans="201:256" s="79" customFormat="1" ht="12.75">
      <c r="GS746" s="84"/>
      <c r="GT746" s="84"/>
      <c r="GU746" s="84"/>
      <c r="GV746" s="84"/>
      <c r="GW746" s="84"/>
      <c r="GX746" s="84"/>
      <c r="GY746" s="84"/>
      <c r="GZ746" s="84"/>
      <c r="HA746" s="84"/>
      <c r="HB746" s="84"/>
      <c r="HC746" s="84"/>
      <c r="HD746" s="84"/>
      <c r="HE746" s="84"/>
      <c r="HF746" s="84"/>
      <c r="HG746" s="84"/>
      <c r="HH746" s="84"/>
      <c r="HI746" s="84"/>
      <c r="HJ746" s="84"/>
      <c r="HK746" s="84"/>
      <c r="HL746" s="84"/>
      <c r="HM746" s="84"/>
      <c r="HN746" s="84"/>
      <c r="HO746" s="84"/>
      <c r="HP746" s="84"/>
      <c r="HQ746" s="84"/>
      <c r="HR746" s="84"/>
      <c r="HS746" s="84"/>
      <c r="HT746" s="84"/>
      <c r="HU746" s="84"/>
      <c r="HV746" s="84"/>
      <c r="HW746" s="84"/>
      <c r="HX746" s="84"/>
      <c r="HY746" s="84"/>
      <c r="HZ746" s="84"/>
      <c r="IA746" s="84"/>
      <c r="IB746" s="84"/>
      <c r="IC746" s="84"/>
      <c r="ID746" s="84"/>
      <c r="IE746" s="84"/>
      <c r="IF746" s="84"/>
      <c r="IG746" s="84"/>
      <c r="IH746" s="84"/>
      <c r="II746" s="84"/>
      <c r="IJ746" s="84"/>
      <c r="IK746" s="84"/>
      <c r="IL746" s="84"/>
      <c r="IM746" s="84"/>
      <c r="IN746" s="84"/>
      <c r="IO746" s="84"/>
      <c r="IP746" s="84"/>
      <c r="IQ746" s="84"/>
      <c r="IR746" s="84"/>
      <c r="IS746" s="84"/>
      <c r="IT746" s="84"/>
      <c r="IU746" s="84"/>
      <c r="IV746" s="84"/>
    </row>
    <row r="747" spans="201:256" s="79" customFormat="1" ht="12.75">
      <c r="GS747" s="84"/>
      <c r="GT747" s="84"/>
      <c r="GU747" s="84"/>
      <c r="GV747" s="84"/>
      <c r="GW747" s="84"/>
      <c r="GX747" s="84"/>
      <c r="GY747" s="84"/>
      <c r="GZ747" s="84"/>
      <c r="HA747" s="84"/>
      <c r="HB747" s="84"/>
      <c r="HC747" s="84"/>
      <c r="HD747" s="84"/>
      <c r="HE747" s="84"/>
      <c r="HF747" s="84"/>
      <c r="HG747" s="84"/>
      <c r="HH747" s="84"/>
      <c r="HI747" s="84"/>
      <c r="HJ747" s="84"/>
      <c r="HK747" s="84"/>
      <c r="HL747" s="84"/>
      <c r="HM747" s="84"/>
      <c r="HN747" s="84"/>
      <c r="HO747" s="84"/>
      <c r="HP747" s="84"/>
      <c r="HQ747" s="84"/>
      <c r="HR747" s="84"/>
      <c r="HS747" s="84"/>
      <c r="HT747" s="84"/>
      <c r="HU747" s="84"/>
      <c r="HV747" s="84"/>
      <c r="HW747" s="84"/>
      <c r="HX747" s="84"/>
      <c r="HY747" s="84"/>
      <c r="HZ747" s="84"/>
      <c r="IA747" s="84"/>
      <c r="IB747" s="84"/>
      <c r="IC747" s="84"/>
      <c r="ID747" s="84"/>
      <c r="IE747" s="84"/>
      <c r="IF747" s="84"/>
      <c r="IG747" s="84"/>
      <c r="IH747" s="84"/>
      <c r="II747" s="84"/>
      <c r="IJ747" s="84"/>
      <c r="IK747" s="84"/>
      <c r="IL747" s="84"/>
      <c r="IM747" s="84"/>
      <c r="IN747" s="84"/>
      <c r="IO747" s="84"/>
      <c r="IP747" s="84"/>
      <c r="IQ747" s="84"/>
      <c r="IR747" s="84"/>
      <c r="IS747" s="84"/>
      <c r="IT747" s="84"/>
      <c r="IU747" s="84"/>
      <c r="IV747" s="84"/>
    </row>
    <row r="748" spans="201:256" s="79" customFormat="1" ht="12.75">
      <c r="GS748" s="84"/>
      <c r="GT748" s="84"/>
      <c r="GU748" s="84"/>
      <c r="GV748" s="84"/>
      <c r="GW748" s="84"/>
      <c r="GX748" s="84"/>
      <c r="GY748" s="84"/>
      <c r="GZ748" s="84"/>
      <c r="HA748" s="84"/>
      <c r="HB748" s="84"/>
      <c r="HC748" s="84"/>
      <c r="HD748" s="84"/>
      <c r="HE748" s="84"/>
      <c r="HF748" s="84"/>
      <c r="HG748" s="84"/>
      <c r="HH748" s="84"/>
      <c r="HI748" s="84"/>
      <c r="HJ748" s="84"/>
      <c r="HK748" s="84"/>
      <c r="HL748" s="84"/>
      <c r="HM748" s="84"/>
      <c r="HN748" s="84"/>
      <c r="HO748" s="84"/>
      <c r="HP748" s="84"/>
      <c r="HQ748" s="84"/>
      <c r="HR748" s="84"/>
      <c r="HS748" s="84"/>
      <c r="HT748" s="84"/>
      <c r="HU748" s="84"/>
      <c r="HV748" s="84"/>
      <c r="HW748" s="84"/>
      <c r="HX748" s="84"/>
      <c r="HY748" s="84"/>
      <c r="HZ748" s="84"/>
      <c r="IA748" s="84"/>
      <c r="IB748" s="84"/>
      <c r="IC748" s="84"/>
      <c r="ID748" s="84"/>
      <c r="IE748" s="84"/>
      <c r="IF748" s="84"/>
      <c r="IG748" s="84"/>
      <c r="IH748" s="84"/>
      <c r="II748" s="84"/>
      <c r="IJ748" s="84"/>
      <c r="IK748" s="84"/>
      <c r="IL748" s="84"/>
      <c r="IM748" s="84"/>
      <c r="IN748" s="84"/>
      <c r="IO748" s="84"/>
      <c r="IP748" s="84"/>
      <c r="IQ748" s="84"/>
      <c r="IR748" s="84"/>
      <c r="IS748" s="84"/>
      <c r="IT748" s="84"/>
      <c r="IU748" s="84"/>
      <c r="IV748" s="84"/>
    </row>
    <row r="749" spans="201:256" s="79" customFormat="1" ht="12.75">
      <c r="GS749" s="84"/>
      <c r="GT749" s="84"/>
      <c r="GU749" s="84"/>
      <c r="GV749" s="84"/>
      <c r="GW749" s="84"/>
      <c r="GX749" s="84"/>
      <c r="GY749" s="84"/>
      <c r="GZ749" s="84"/>
      <c r="HA749" s="84"/>
      <c r="HB749" s="84"/>
      <c r="HC749" s="84"/>
      <c r="HD749" s="84"/>
      <c r="HE749" s="84"/>
      <c r="HF749" s="84"/>
      <c r="HG749" s="84"/>
      <c r="HH749" s="84"/>
      <c r="HI749" s="84"/>
      <c r="HJ749" s="84"/>
      <c r="HK749" s="84"/>
      <c r="HL749" s="84"/>
      <c r="HM749" s="84"/>
      <c r="HN749" s="84"/>
      <c r="HO749" s="84"/>
      <c r="HP749" s="84"/>
      <c r="HQ749" s="84"/>
      <c r="HR749" s="84"/>
      <c r="HS749" s="84"/>
      <c r="HT749" s="84"/>
      <c r="HU749" s="84"/>
      <c r="HV749" s="84"/>
      <c r="HW749" s="84"/>
      <c r="HX749" s="84"/>
      <c r="HY749" s="84"/>
      <c r="HZ749" s="84"/>
      <c r="IA749" s="84"/>
      <c r="IB749" s="84"/>
      <c r="IC749" s="84"/>
      <c r="ID749" s="84"/>
      <c r="IE749" s="84"/>
      <c r="IF749" s="84"/>
      <c r="IG749" s="84"/>
      <c r="IH749" s="84"/>
      <c r="II749" s="84"/>
      <c r="IJ749" s="84"/>
      <c r="IK749" s="84"/>
      <c r="IL749" s="84"/>
      <c r="IM749" s="84"/>
      <c r="IN749" s="84"/>
      <c r="IO749" s="84"/>
      <c r="IP749" s="84"/>
      <c r="IQ749" s="84"/>
      <c r="IR749" s="84"/>
      <c r="IS749" s="84"/>
      <c r="IT749" s="84"/>
      <c r="IU749" s="84"/>
      <c r="IV749" s="84"/>
    </row>
    <row r="750" spans="201:256" s="79" customFormat="1" ht="12.75">
      <c r="GS750" s="84"/>
      <c r="GT750" s="84"/>
      <c r="GU750" s="84"/>
      <c r="GV750" s="84"/>
      <c r="GW750" s="84"/>
      <c r="GX750" s="84"/>
      <c r="GY750" s="84"/>
      <c r="GZ750" s="84"/>
      <c r="HA750" s="84"/>
      <c r="HB750" s="84"/>
      <c r="HC750" s="84"/>
      <c r="HD750" s="84"/>
      <c r="HE750" s="84"/>
      <c r="HF750" s="84"/>
      <c r="HG750" s="84"/>
      <c r="HH750" s="84"/>
      <c r="HI750" s="84"/>
      <c r="HJ750" s="84"/>
      <c r="HK750" s="84"/>
      <c r="HL750" s="84"/>
      <c r="HM750" s="84"/>
      <c r="HN750" s="84"/>
      <c r="HO750" s="84"/>
      <c r="HP750" s="84"/>
      <c r="HQ750" s="84"/>
      <c r="HR750" s="84"/>
      <c r="HS750" s="84"/>
      <c r="HT750" s="84"/>
      <c r="HU750" s="84"/>
      <c r="HV750" s="84"/>
      <c r="HW750" s="84"/>
      <c r="HX750" s="84"/>
      <c r="HY750" s="84"/>
      <c r="HZ750" s="84"/>
      <c r="IA750" s="84"/>
      <c r="IB750" s="84"/>
      <c r="IC750" s="84"/>
      <c r="ID750" s="84"/>
      <c r="IE750" s="84"/>
      <c r="IF750" s="84"/>
      <c r="IG750" s="84"/>
      <c r="IH750" s="84"/>
      <c r="II750" s="84"/>
      <c r="IJ750" s="84"/>
      <c r="IK750" s="84"/>
      <c r="IL750" s="84"/>
      <c r="IM750" s="84"/>
      <c r="IN750" s="84"/>
      <c r="IO750" s="84"/>
      <c r="IP750" s="84"/>
      <c r="IQ750" s="84"/>
      <c r="IR750" s="84"/>
      <c r="IS750" s="84"/>
      <c r="IT750" s="84"/>
      <c r="IU750" s="84"/>
      <c r="IV750" s="84"/>
    </row>
    <row r="751" spans="201:256" s="79" customFormat="1" ht="12.75">
      <c r="GS751" s="84"/>
      <c r="GT751" s="84"/>
      <c r="GU751" s="84"/>
      <c r="GV751" s="84"/>
      <c r="GW751" s="84"/>
      <c r="GX751" s="84"/>
      <c r="GY751" s="84"/>
      <c r="GZ751" s="84"/>
      <c r="HA751" s="84"/>
      <c r="HB751" s="84"/>
      <c r="HC751" s="84"/>
      <c r="HD751" s="84"/>
      <c r="HE751" s="84"/>
      <c r="HF751" s="84"/>
      <c r="HG751" s="84"/>
      <c r="HH751" s="84"/>
      <c r="HI751" s="84"/>
      <c r="HJ751" s="84"/>
      <c r="HK751" s="84"/>
      <c r="HL751" s="84"/>
      <c r="HM751" s="84"/>
      <c r="HN751" s="84"/>
      <c r="HO751" s="84"/>
      <c r="HP751" s="84"/>
      <c r="HQ751" s="84"/>
      <c r="HR751" s="84"/>
      <c r="HS751" s="84"/>
      <c r="HT751" s="84"/>
      <c r="HU751" s="84"/>
      <c r="HV751" s="84"/>
      <c r="HW751" s="84"/>
      <c r="HX751" s="84"/>
      <c r="HY751" s="84"/>
      <c r="HZ751" s="84"/>
      <c r="IA751" s="84"/>
      <c r="IB751" s="84"/>
      <c r="IC751" s="84"/>
      <c r="ID751" s="84"/>
      <c r="IE751" s="84"/>
      <c r="IF751" s="84"/>
      <c r="IG751" s="84"/>
      <c r="IH751" s="84"/>
      <c r="II751" s="84"/>
      <c r="IJ751" s="84"/>
      <c r="IK751" s="84"/>
      <c r="IL751" s="84"/>
      <c r="IM751" s="84"/>
      <c r="IN751" s="84"/>
      <c r="IO751" s="84"/>
      <c r="IP751" s="84"/>
      <c r="IQ751" s="84"/>
      <c r="IR751" s="84"/>
      <c r="IS751" s="84"/>
      <c r="IT751" s="84"/>
      <c r="IU751" s="84"/>
      <c r="IV751" s="84"/>
    </row>
    <row r="752" spans="201:256" s="79" customFormat="1" ht="12.75">
      <c r="GS752" s="84"/>
      <c r="GT752" s="84"/>
      <c r="GU752" s="84"/>
      <c r="GV752" s="84"/>
      <c r="GW752" s="84"/>
      <c r="GX752" s="84"/>
      <c r="GY752" s="84"/>
      <c r="GZ752" s="84"/>
      <c r="HA752" s="84"/>
      <c r="HB752" s="84"/>
      <c r="HC752" s="84"/>
      <c r="HD752" s="84"/>
      <c r="HE752" s="84"/>
      <c r="HF752" s="84"/>
      <c r="HG752" s="84"/>
      <c r="HH752" s="84"/>
      <c r="HI752" s="84"/>
      <c r="HJ752" s="84"/>
      <c r="HK752" s="84"/>
      <c r="HL752" s="84"/>
      <c r="HM752" s="84"/>
      <c r="HN752" s="84"/>
      <c r="HO752" s="84"/>
      <c r="HP752" s="84"/>
      <c r="HQ752" s="84"/>
      <c r="HR752" s="84"/>
      <c r="HS752" s="84"/>
      <c r="HT752" s="84"/>
      <c r="HU752" s="84"/>
      <c r="HV752" s="84"/>
      <c r="HW752" s="84"/>
      <c r="HX752" s="84"/>
      <c r="HY752" s="84"/>
      <c r="HZ752" s="84"/>
      <c r="IA752" s="84"/>
      <c r="IB752" s="84"/>
      <c r="IC752" s="84"/>
      <c r="ID752" s="84"/>
      <c r="IE752" s="84"/>
      <c r="IF752" s="84"/>
      <c r="IG752" s="84"/>
      <c r="IH752" s="84"/>
      <c r="II752" s="84"/>
      <c r="IJ752" s="84"/>
      <c r="IK752" s="84"/>
      <c r="IL752" s="84"/>
      <c r="IM752" s="84"/>
      <c r="IN752" s="84"/>
      <c r="IO752" s="84"/>
      <c r="IP752" s="84"/>
      <c r="IQ752" s="84"/>
      <c r="IR752" s="84"/>
      <c r="IS752" s="84"/>
      <c r="IT752" s="84"/>
      <c r="IU752" s="84"/>
      <c r="IV752" s="84"/>
    </row>
    <row r="753" spans="201:256" s="79" customFormat="1" ht="12.75">
      <c r="GS753" s="84"/>
      <c r="GT753" s="84"/>
      <c r="GU753" s="84"/>
      <c r="GV753" s="84"/>
      <c r="GW753" s="84"/>
      <c r="GX753" s="84"/>
      <c r="GY753" s="84"/>
      <c r="GZ753" s="84"/>
      <c r="HA753" s="84"/>
      <c r="HB753" s="84"/>
      <c r="HC753" s="84"/>
      <c r="HD753" s="84"/>
      <c r="HE753" s="84"/>
      <c r="HF753" s="84"/>
      <c r="HG753" s="84"/>
      <c r="HH753" s="84"/>
      <c r="HI753" s="84"/>
      <c r="HJ753" s="84"/>
      <c r="HK753" s="84"/>
      <c r="HL753" s="84"/>
      <c r="HM753" s="84"/>
      <c r="HN753" s="84"/>
      <c r="HO753" s="84"/>
      <c r="HP753" s="84"/>
      <c r="HQ753" s="84"/>
      <c r="HR753" s="84"/>
      <c r="HS753" s="84"/>
      <c r="HT753" s="84"/>
      <c r="HU753" s="84"/>
      <c r="HV753" s="84"/>
      <c r="HW753" s="84"/>
      <c r="HX753" s="84"/>
      <c r="HY753" s="84"/>
      <c r="HZ753" s="84"/>
      <c r="IA753" s="84"/>
      <c r="IB753" s="84"/>
      <c r="IC753" s="84"/>
      <c r="ID753" s="84"/>
      <c r="IE753" s="84"/>
      <c r="IF753" s="84"/>
      <c r="IG753" s="84"/>
      <c r="IH753" s="84"/>
      <c r="II753" s="84"/>
      <c r="IJ753" s="84"/>
      <c r="IK753" s="84"/>
      <c r="IL753" s="84"/>
      <c r="IM753" s="84"/>
      <c r="IN753" s="84"/>
      <c r="IO753" s="84"/>
      <c r="IP753" s="84"/>
      <c r="IQ753" s="84"/>
      <c r="IR753" s="84"/>
      <c r="IS753" s="84"/>
      <c r="IT753" s="84"/>
      <c r="IU753" s="84"/>
      <c r="IV753" s="84"/>
    </row>
    <row r="754" spans="201:256" s="79" customFormat="1" ht="12.75">
      <c r="GS754" s="84"/>
      <c r="GT754" s="84"/>
      <c r="GU754" s="84"/>
      <c r="GV754" s="84"/>
      <c r="GW754" s="84"/>
      <c r="GX754" s="84"/>
      <c r="GY754" s="84"/>
      <c r="GZ754" s="84"/>
      <c r="HA754" s="84"/>
      <c r="HB754" s="84"/>
      <c r="HC754" s="84"/>
      <c r="HD754" s="84"/>
      <c r="HE754" s="84"/>
      <c r="HF754" s="84"/>
      <c r="HG754" s="84"/>
      <c r="HH754" s="84"/>
      <c r="HI754" s="84"/>
      <c r="HJ754" s="84"/>
      <c r="HK754" s="84"/>
      <c r="HL754" s="84"/>
      <c r="HM754" s="84"/>
      <c r="HN754" s="84"/>
      <c r="HO754" s="84"/>
      <c r="HP754" s="84"/>
      <c r="HQ754" s="84"/>
      <c r="HR754" s="84"/>
      <c r="HS754" s="84"/>
      <c r="HT754" s="84"/>
      <c r="HU754" s="84"/>
      <c r="HV754" s="84"/>
      <c r="HW754" s="84"/>
      <c r="HX754" s="84"/>
      <c r="HY754" s="84"/>
      <c r="HZ754" s="84"/>
      <c r="IA754" s="84"/>
      <c r="IB754" s="84"/>
      <c r="IC754" s="84"/>
      <c r="ID754" s="84"/>
      <c r="IE754" s="84"/>
      <c r="IF754" s="84"/>
      <c r="IG754" s="84"/>
      <c r="IH754" s="84"/>
      <c r="II754" s="84"/>
      <c r="IJ754" s="84"/>
      <c r="IK754" s="84"/>
      <c r="IL754" s="84"/>
      <c r="IM754" s="84"/>
      <c r="IN754" s="84"/>
      <c r="IO754" s="84"/>
      <c r="IP754" s="84"/>
      <c r="IQ754" s="84"/>
      <c r="IR754" s="84"/>
      <c r="IS754" s="84"/>
      <c r="IT754" s="84"/>
      <c r="IU754" s="84"/>
      <c r="IV754" s="84"/>
    </row>
    <row r="755" spans="201:256" s="79" customFormat="1" ht="12.75">
      <c r="GS755" s="84"/>
      <c r="GT755" s="84"/>
      <c r="GU755" s="84"/>
      <c r="GV755" s="84"/>
      <c r="GW755" s="84"/>
      <c r="GX755" s="84"/>
      <c r="GY755" s="84"/>
      <c r="GZ755" s="84"/>
      <c r="HA755" s="84"/>
      <c r="HB755" s="84"/>
      <c r="HC755" s="84"/>
      <c r="HD755" s="84"/>
      <c r="HE755" s="84"/>
      <c r="HF755" s="84"/>
      <c r="HG755" s="84"/>
      <c r="HH755" s="84"/>
      <c r="HI755" s="84"/>
      <c r="HJ755" s="84"/>
      <c r="HK755" s="84"/>
      <c r="HL755" s="84"/>
      <c r="HM755" s="84"/>
      <c r="HN755" s="84"/>
      <c r="HO755" s="84"/>
      <c r="HP755" s="84"/>
      <c r="HQ755" s="84"/>
      <c r="HR755" s="84"/>
      <c r="HS755" s="84"/>
      <c r="HT755" s="84"/>
      <c r="HU755" s="84"/>
      <c r="HV755" s="84"/>
      <c r="HW755" s="84"/>
      <c r="HX755" s="84"/>
      <c r="HY755" s="84"/>
      <c r="HZ755" s="84"/>
      <c r="IA755" s="84"/>
      <c r="IB755" s="84"/>
      <c r="IC755" s="84"/>
      <c r="ID755" s="84"/>
      <c r="IE755" s="84"/>
      <c r="IF755" s="84"/>
      <c r="IG755" s="84"/>
      <c r="IH755" s="84"/>
      <c r="II755" s="84"/>
      <c r="IJ755" s="84"/>
      <c r="IK755" s="84"/>
      <c r="IL755" s="84"/>
      <c r="IM755" s="84"/>
      <c r="IN755" s="84"/>
      <c r="IO755" s="84"/>
      <c r="IP755" s="84"/>
      <c r="IQ755" s="84"/>
      <c r="IR755" s="84"/>
      <c r="IS755" s="84"/>
      <c r="IT755" s="84"/>
      <c r="IU755" s="84"/>
      <c r="IV755" s="84"/>
    </row>
    <row r="756" spans="201:256" s="79" customFormat="1" ht="12.75">
      <c r="GS756" s="84"/>
      <c r="GT756" s="84"/>
      <c r="GU756" s="84"/>
      <c r="GV756" s="84"/>
      <c r="GW756" s="84"/>
      <c r="GX756" s="84"/>
      <c r="GY756" s="84"/>
      <c r="GZ756" s="84"/>
      <c r="HA756" s="84"/>
      <c r="HB756" s="84"/>
      <c r="HC756" s="84"/>
      <c r="HD756" s="84"/>
      <c r="HE756" s="84"/>
      <c r="HF756" s="84"/>
      <c r="HG756" s="84"/>
      <c r="HH756" s="84"/>
      <c r="HI756" s="84"/>
      <c r="HJ756" s="84"/>
      <c r="HK756" s="84"/>
      <c r="HL756" s="84"/>
      <c r="HM756" s="84"/>
      <c r="HN756" s="84"/>
      <c r="HO756" s="84"/>
      <c r="HP756" s="84"/>
      <c r="HQ756" s="84"/>
      <c r="HR756" s="84"/>
      <c r="HS756" s="84"/>
      <c r="HT756" s="84"/>
      <c r="HU756" s="84"/>
      <c r="HV756" s="84"/>
      <c r="HW756" s="84"/>
      <c r="HX756" s="84"/>
      <c r="HY756" s="84"/>
      <c r="HZ756" s="84"/>
      <c r="IA756" s="84"/>
      <c r="IB756" s="84"/>
      <c r="IC756" s="84"/>
      <c r="ID756" s="84"/>
      <c r="IE756" s="84"/>
      <c r="IF756" s="84"/>
      <c r="IG756" s="84"/>
      <c r="IH756" s="84"/>
      <c r="II756" s="84"/>
      <c r="IJ756" s="84"/>
      <c r="IK756" s="84"/>
      <c r="IL756" s="84"/>
      <c r="IM756" s="84"/>
      <c r="IN756" s="84"/>
      <c r="IO756" s="84"/>
      <c r="IP756" s="84"/>
      <c r="IQ756" s="84"/>
      <c r="IR756" s="84"/>
      <c r="IS756" s="84"/>
      <c r="IT756" s="84"/>
      <c r="IU756" s="84"/>
      <c r="IV756" s="84"/>
    </row>
    <row r="757" spans="201:256" s="79" customFormat="1" ht="12.75">
      <c r="GS757" s="84"/>
      <c r="GT757" s="84"/>
      <c r="GU757" s="84"/>
      <c r="GV757" s="84"/>
      <c r="GW757" s="84"/>
      <c r="GX757" s="84"/>
      <c r="GY757" s="84"/>
      <c r="GZ757" s="84"/>
      <c r="HA757" s="84"/>
      <c r="HB757" s="84"/>
      <c r="HC757" s="84"/>
      <c r="HD757" s="84"/>
      <c r="HE757" s="84"/>
      <c r="HF757" s="84"/>
      <c r="HG757" s="84"/>
      <c r="HH757" s="84"/>
      <c r="HI757" s="84"/>
      <c r="HJ757" s="84"/>
      <c r="HK757" s="84"/>
      <c r="HL757" s="84"/>
      <c r="HM757" s="84"/>
      <c r="HN757" s="84"/>
      <c r="HO757" s="84"/>
      <c r="HP757" s="84"/>
      <c r="HQ757" s="84"/>
      <c r="HR757" s="84"/>
      <c r="HS757" s="84"/>
      <c r="HT757" s="84"/>
      <c r="HU757" s="84"/>
      <c r="HV757" s="84"/>
      <c r="HW757" s="84"/>
      <c r="HX757" s="84"/>
      <c r="HY757" s="84"/>
      <c r="HZ757" s="84"/>
      <c r="IA757" s="84"/>
      <c r="IB757" s="84"/>
      <c r="IC757" s="84"/>
      <c r="ID757" s="84"/>
      <c r="IE757" s="84"/>
      <c r="IF757" s="84"/>
      <c r="IG757" s="84"/>
      <c r="IH757" s="84"/>
      <c r="II757" s="84"/>
      <c r="IJ757" s="84"/>
      <c r="IK757" s="84"/>
      <c r="IL757" s="84"/>
      <c r="IM757" s="84"/>
      <c r="IN757" s="84"/>
      <c r="IO757" s="84"/>
      <c r="IP757" s="84"/>
      <c r="IQ757" s="84"/>
      <c r="IR757" s="84"/>
      <c r="IS757" s="84"/>
      <c r="IT757" s="84"/>
      <c r="IU757" s="84"/>
      <c r="IV757" s="84"/>
    </row>
    <row r="758" spans="201:256" s="79" customFormat="1" ht="12.75">
      <c r="GS758" s="84"/>
      <c r="GT758" s="84"/>
      <c r="GU758" s="84"/>
      <c r="GV758" s="84"/>
      <c r="GW758" s="84"/>
      <c r="GX758" s="84"/>
      <c r="GY758" s="84"/>
      <c r="GZ758" s="84"/>
      <c r="HA758" s="84"/>
      <c r="HB758" s="84"/>
      <c r="HC758" s="84"/>
      <c r="HD758" s="84"/>
      <c r="HE758" s="84"/>
      <c r="HF758" s="84"/>
      <c r="HG758" s="84"/>
      <c r="HH758" s="84"/>
      <c r="HI758" s="84"/>
      <c r="HJ758" s="84"/>
      <c r="HK758" s="84"/>
      <c r="HL758" s="84"/>
      <c r="HM758" s="84"/>
      <c r="HN758" s="84"/>
      <c r="HO758" s="84"/>
      <c r="HP758" s="84"/>
      <c r="HQ758" s="84"/>
      <c r="HR758" s="84"/>
      <c r="HS758" s="84"/>
      <c r="HT758" s="84"/>
      <c r="HU758" s="84"/>
      <c r="HV758" s="84"/>
      <c r="HW758" s="84"/>
      <c r="HX758" s="84"/>
      <c r="HY758" s="84"/>
      <c r="HZ758" s="84"/>
      <c r="IA758" s="84"/>
      <c r="IB758" s="84"/>
      <c r="IC758" s="84"/>
      <c r="ID758" s="84"/>
      <c r="IE758" s="84"/>
      <c r="IF758" s="84"/>
      <c r="IG758" s="84"/>
      <c r="IH758" s="84"/>
      <c r="II758" s="84"/>
      <c r="IJ758" s="84"/>
      <c r="IK758" s="84"/>
      <c r="IL758" s="84"/>
      <c r="IM758" s="84"/>
      <c r="IN758" s="84"/>
      <c r="IO758" s="84"/>
      <c r="IP758" s="84"/>
      <c r="IQ758" s="84"/>
      <c r="IR758" s="84"/>
      <c r="IS758" s="84"/>
      <c r="IT758" s="84"/>
      <c r="IU758" s="84"/>
      <c r="IV758" s="84"/>
    </row>
    <row r="759" spans="201:256" s="79" customFormat="1" ht="12.75">
      <c r="GS759" s="84"/>
      <c r="GT759" s="84"/>
      <c r="GU759" s="84"/>
      <c r="GV759" s="84"/>
      <c r="GW759" s="84"/>
      <c r="GX759" s="84"/>
      <c r="GY759" s="84"/>
      <c r="GZ759" s="84"/>
      <c r="HA759" s="84"/>
      <c r="HB759" s="84"/>
      <c r="HC759" s="84"/>
      <c r="HD759" s="84"/>
      <c r="HE759" s="84"/>
      <c r="HF759" s="84"/>
      <c r="HG759" s="84"/>
      <c r="HH759" s="84"/>
      <c r="HI759" s="84"/>
      <c r="HJ759" s="84"/>
      <c r="HK759" s="84"/>
      <c r="HL759" s="84"/>
      <c r="HM759" s="84"/>
      <c r="HN759" s="84"/>
      <c r="HO759" s="84"/>
      <c r="HP759" s="84"/>
      <c r="HQ759" s="84"/>
      <c r="HR759" s="84"/>
      <c r="HS759" s="84"/>
      <c r="HT759" s="84"/>
      <c r="HU759" s="84"/>
      <c r="HV759" s="84"/>
      <c r="HW759" s="84"/>
      <c r="HX759" s="84"/>
      <c r="HY759" s="84"/>
      <c r="HZ759" s="84"/>
      <c r="IA759" s="84"/>
      <c r="IB759" s="84"/>
      <c r="IC759" s="84"/>
      <c r="ID759" s="84"/>
      <c r="IE759" s="84"/>
      <c r="IF759" s="84"/>
      <c r="IG759" s="84"/>
      <c r="IH759" s="84"/>
      <c r="II759" s="84"/>
      <c r="IJ759" s="84"/>
      <c r="IK759" s="84"/>
      <c r="IL759" s="84"/>
      <c r="IM759" s="84"/>
      <c r="IN759" s="84"/>
      <c r="IO759" s="84"/>
      <c r="IP759" s="84"/>
      <c r="IQ759" s="84"/>
      <c r="IR759" s="84"/>
      <c r="IS759" s="84"/>
      <c r="IT759" s="84"/>
      <c r="IU759" s="84"/>
      <c r="IV759" s="84"/>
    </row>
    <row r="760" spans="201:256" s="79" customFormat="1" ht="12.75">
      <c r="GS760" s="84"/>
      <c r="GT760" s="84"/>
      <c r="GU760" s="84"/>
      <c r="GV760" s="84"/>
      <c r="GW760" s="84"/>
      <c r="GX760" s="84"/>
      <c r="GY760" s="84"/>
      <c r="GZ760" s="84"/>
      <c r="HA760" s="84"/>
      <c r="HB760" s="84"/>
      <c r="HC760" s="84"/>
      <c r="HD760" s="84"/>
      <c r="HE760" s="84"/>
      <c r="HF760" s="84"/>
      <c r="HG760" s="84"/>
      <c r="HH760" s="84"/>
      <c r="HI760" s="84"/>
      <c r="HJ760" s="84"/>
      <c r="HK760" s="84"/>
      <c r="HL760" s="84"/>
      <c r="HM760" s="84"/>
      <c r="HN760" s="84"/>
      <c r="HO760" s="84"/>
      <c r="HP760" s="84"/>
      <c r="HQ760" s="84"/>
      <c r="HR760" s="84"/>
      <c r="HS760" s="84"/>
      <c r="HT760" s="84"/>
      <c r="HU760" s="84"/>
      <c r="HV760" s="84"/>
      <c r="HW760" s="84"/>
      <c r="HX760" s="84"/>
      <c r="HY760" s="84"/>
      <c r="HZ760" s="84"/>
      <c r="IA760" s="84"/>
      <c r="IB760" s="84"/>
      <c r="IC760" s="84"/>
      <c r="ID760" s="84"/>
      <c r="IE760" s="84"/>
      <c r="IF760" s="84"/>
      <c r="IG760" s="84"/>
      <c r="IH760" s="84"/>
      <c r="II760" s="84"/>
      <c r="IJ760" s="84"/>
      <c r="IK760" s="84"/>
      <c r="IL760" s="84"/>
      <c r="IM760" s="84"/>
      <c r="IN760" s="84"/>
      <c r="IO760" s="84"/>
      <c r="IP760" s="84"/>
      <c r="IQ760" s="84"/>
      <c r="IR760" s="84"/>
      <c r="IS760" s="84"/>
      <c r="IT760" s="84"/>
      <c r="IU760" s="84"/>
      <c r="IV760" s="84"/>
    </row>
    <row r="761" spans="201:256" s="79" customFormat="1" ht="12.75">
      <c r="GS761" s="84"/>
      <c r="GT761" s="84"/>
      <c r="GU761" s="84"/>
      <c r="GV761" s="84"/>
      <c r="GW761" s="84"/>
      <c r="GX761" s="84"/>
      <c r="GY761" s="84"/>
      <c r="GZ761" s="84"/>
      <c r="HA761" s="84"/>
      <c r="HB761" s="84"/>
      <c r="HC761" s="84"/>
      <c r="HD761" s="84"/>
      <c r="HE761" s="84"/>
      <c r="HF761" s="84"/>
      <c r="HG761" s="84"/>
      <c r="HH761" s="84"/>
      <c r="HI761" s="84"/>
      <c r="HJ761" s="84"/>
      <c r="HK761" s="84"/>
      <c r="HL761" s="84"/>
      <c r="HM761" s="84"/>
      <c r="HN761" s="84"/>
      <c r="HO761" s="84"/>
      <c r="HP761" s="84"/>
      <c r="HQ761" s="84"/>
      <c r="HR761" s="84"/>
      <c r="HS761" s="84"/>
      <c r="HT761" s="84"/>
      <c r="HU761" s="84"/>
      <c r="HV761" s="84"/>
      <c r="HW761" s="84"/>
      <c r="HX761" s="84"/>
      <c r="HY761" s="84"/>
      <c r="HZ761" s="84"/>
      <c r="IA761" s="84"/>
      <c r="IB761" s="84"/>
      <c r="IC761" s="84"/>
      <c r="ID761" s="84"/>
      <c r="IE761" s="84"/>
      <c r="IF761" s="84"/>
      <c r="IG761" s="84"/>
      <c r="IH761" s="84"/>
      <c r="II761" s="84"/>
      <c r="IJ761" s="84"/>
      <c r="IK761" s="84"/>
      <c r="IL761" s="84"/>
      <c r="IM761" s="84"/>
      <c r="IN761" s="84"/>
      <c r="IO761" s="84"/>
      <c r="IP761" s="84"/>
      <c r="IQ761" s="84"/>
      <c r="IR761" s="84"/>
      <c r="IS761" s="84"/>
      <c r="IT761" s="84"/>
      <c r="IU761" s="84"/>
      <c r="IV761" s="84"/>
    </row>
    <row r="762" spans="201:256" s="79" customFormat="1" ht="12.75">
      <c r="GS762" s="84"/>
      <c r="GT762" s="84"/>
      <c r="GU762" s="84"/>
      <c r="GV762" s="84"/>
      <c r="GW762" s="84"/>
      <c r="GX762" s="84"/>
      <c r="GY762" s="84"/>
      <c r="GZ762" s="84"/>
      <c r="HA762" s="84"/>
      <c r="HB762" s="84"/>
      <c r="HC762" s="84"/>
      <c r="HD762" s="84"/>
      <c r="HE762" s="84"/>
      <c r="HF762" s="84"/>
      <c r="HG762" s="84"/>
      <c r="HH762" s="84"/>
      <c r="HI762" s="84"/>
      <c r="HJ762" s="84"/>
      <c r="HK762" s="84"/>
      <c r="HL762" s="84"/>
      <c r="HM762" s="84"/>
      <c r="HN762" s="84"/>
      <c r="HO762" s="84"/>
      <c r="HP762" s="84"/>
      <c r="HQ762" s="84"/>
      <c r="HR762" s="84"/>
      <c r="HS762" s="84"/>
      <c r="HT762" s="84"/>
      <c r="HU762" s="84"/>
      <c r="HV762" s="84"/>
      <c r="HW762" s="84"/>
      <c r="HX762" s="84"/>
      <c r="HY762" s="84"/>
      <c r="HZ762" s="84"/>
      <c r="IA762" s="84"/>
      <c r="IB762" s="84"/>
      <c r="IC762" s="84"/>
      <c r="ID762" s="84"/>
      <c r="IE762" s="84"/>
      <c r="IF762" s="84"/>
      <c r="IG762" s="84"/>
      <c r="IH762" s="84"/>
      <c r="II762" s="84"/>
      <c r="IJ762" s="84"/>
      <c r="IK762" s="84"/>
      <c r="IL762" s="84"/>
      <c r="IM762" s="84"/>
      <c r="IN762" s="84"/>
      <c r="IO762" s="84"/>
      <c r="IP762" s="84"/>
      <c r="IQ762" s="84"/>
      <c r="IR762" s="84"/>
      <c r="IS762" s="84"/>
      <c r="IT762" s="84"/>
      <c r="IU762" s="84"/>
      <c r="IV762" s="84"/>
    </row>
    <row r="763" spans="201:256" s="79" customFormat="1" ht="12.75">
      <c r="GS763" s="84"/>
      <c r="GT763" s="84"/>
      <c r="GU763" s="84"/>
      <c r="GV763" s="84"/>
      <c r="GW763" s="84"/>
      <c r="GX763" s="84"/>
      <c r="GY763" s="84"/>
      <c r="GZ763" s="84"/>
      <c r="HA763" s="84"/>
      <c r="HB763" s="84"/>
      <c r="HC763" s="84"/>
      <c r="HD763" s="84"/>
      <c r="HE763" s="84"/>
      <c r="HF763" s="84"/>
      <c r="HG763" s="84"/>
      <c r="HH763" s="84"/>
      <c r="HI763" s="84"/>
      <c r="HJ763" s="84"/>
      <c r="HK763" s="84"/>
      <c r="HL763" s="84"/>
      <c r="HM763" s="84"/>
      <c r="HN763" s="84"/>
      <c r="HO763" s="84"/>
      <c r="HP763" s="84"/>
      <c r="HQ763" s="84"/>
      <c r="HR763" s="84"/>
      <c r="HS763" s="84"/>
      <c r="HT763" s="84"/>
      <c r="HU763" s="84"/>
      <c r="HV763" s="84"/>
      <c r="HW763" s="84"/>
      <c r="HX763" s="84"/>
      <c r="HY763" s="84"/>
      <c r="HZ763" s="84"/>
      <c r="IA763" s="84"/>
      <c r="IB763" s="84"/>
      <c r="IC763" s="84"/>
      <c r="ID763" s="84"/>
      <c r="IE763" s="84"/>
      <c r="IF763" s="84"/>
      <c r="IG763" s="84"/>
      <c r="IH763" s="84"/>
      <c r="II763" s="84"/>
      <c r="IJ763" s="84"/>
      <c r="IK763" s="84"/>
      <c r="IL763" s="84"/>
      <c r="IM763" s="84"/>
      <c r="IN763" s="84"/>
      <c r="IO763" s="84"/>
      <c r="IP763" s="84"/>
      <c r="IQ763" s="84"/>
      <c r="IR763" s="84"/>
      <c r="IS763" s="84"/>
      <c r="IT763" s="84"/>
      <c r="IU763" s="84"/>
      <c r="IV763" s="84"/>
    </row>
    <row r="764" spans="201:256" s="79" customFormat="1" ht="12.75">
      <c r="GS764" s="84"/>
      <c r="GT764" s="84"/>
      <c r="GU764" s="84"/>
      <c r="GV764" s="84"/>
      <c r="GW764" s="84"/>
      <c r="GX764" s="84"/>
      <c r="GY764" s="84"/>
      <c r="GZ764" s="84"/>
      <c r="HA764" s="84"/>
      <c r="HB764" s="84"/>
      <c r="HC764" s="84"/>
      <c r="HD764" s="84"/>
      <c r="HE764" s="84"/>
      <c r="HF764" s="84"/>
      <c r="HG764" s="84"/>
      <c r="HH764" s="84"/>
      <c r="HI764" s="84"/>
      <c r="HJ764" s="84"/>
      <c r="HK764" s="84"/>
      <c r="HL764" s="84"/>
      <c r="HM764" s="84"/>
      <c r="HN764" s="84"/>
      <c r="HO764" s="84"/>
      <c r="HP764" s="84"/>
      <c r="HQ764" s="84"/>
      <c r="HR764" s="84"/>
      <c r="HS764" s="84"/>
      <c r="HT764" s="84"/>
      <c r="HU764" s="84"/>
      <c r="HV764" s="84"/>
      <c r="HW764" s="84"/>
      <c r="HX764" s="84"/>
      <c r="HY764" s="84"/>
      <c r="HZ764" s="84"/>
      <c r="IA764" s="84"/>
      <c r="IB764" s="84"/>
      <c r="IC764" s="84"/>
      <c r="ID764" s="84"/>
      <c r="IE764" s="84"/>
      <c r="IF764" s="84"/>
      <c r="IG764" s="84"/>
      <c r="IH764" s="84"/>
      <c r="II764" s="84"/>
      <c r="IJ764" s="84"/>
      <c r="IK764" s="84"/>
      <c r="IL764" s="84"/>
      <c r="IM764" s="84"/>
      <c r="IN764" s="84"/>
      <c r="IO764" s="84"/>
      <c r="IP764" s="84"/>
      <c r="IQ764" s="84"/>
      <c r="IR764" s="84"/>
      <c r="IS764" s="84"/>
      <c r="IT764" s="84"/>
      <c r="IU764" s="84"/>
      <c r="IV764" s="84"/>
    </row>
    <row r="765" spans="201:256" s="79" customFormat="1" ht="12.75">
      <c r="GS765" s="84"/>
      <c r="GT765" s="84"/>
      <c r="GU765" s="84"/>
      <c r="GV765" s="84"/>
      <c r="GW765" s="84"/>
      <c r="GX765" s="84"/>
      <c r="GY765" s="84"/>
      <c r="GZ765" s="84"/>
      <c r="HA765" s="84"/>
      <c r="HB765" s="84"/>
      <c r="HC765" s="84"/>
      <c r="HD765" s="84"/>
      <c r="HE765" s="84"/>
      <c r="HF765" s="84"/>
      <c r="HG765" s="84"/>
      <c r="HH765" s="84"/>
      <c r="HI765" s="84"/>
      <c r="HJ765" s="84"/>
      <c r="HK765" s="84"/>
      <c r="HL765" s="84"/>
      <c r="HM765" s="84"/>
      <c r="HN765" s="84"/>
      <c r="HO765" s="84"/>
      <c r="HP765" s="84"/>
      <c r="HQ765" s="84"/>
      <c r="HR765" s="84"/>
      <c r="HS765" s="84"/>
      <c r="HT765" s="84"/>
      <c r="HU765" s="84"/>
      <c r="HV765" s="84"/>
      <c r="HW765" s="84"/>
      <c r="HX765" s="84"/>
      <c r="HY765" s="84"/>
      <c r="HZ765" s="84"/>
      <c r="IA765" s="84"/>
      <c r="IB765" s="84"/>
      <c r="IC765" s="84"/>
      <c r="ID765" s="84"/>
      <c r="IE765" s="84"/>
      <c r="IF765" s="84"/>
      <c r="IG765" s="84"/>
      <c r="IH765" s="84"/>
      <c r="II765" s="84"/>
      <c r="IJ765" s="84"/>
      <c r="IK765" s="84"/>
      <c r="IL765" s="84"/>
      <c r="IM765" s="84"/>
      <c r="IN765" s="84"/>
      <c r="IO765" s="84"/>
      <c r="IP765" s="84"/>
      <c r="IQ765" s="84"/>
      <c r="IR765" s="84"/>
      <c r="IS765" s="84"/>
      <c r="IT765" s="84"/>
      <c r="IU765" s="84"/>
      <c r="IV765" s="84"/>
    </row>
    <row r="766" spans="201:256" s="79" customFormat="1" ht="12.75">
      <c r="GS766" s="84"/>
      <c r="GT766" s="84"/>
      <c r="GU766" s="84"/>
      <c r="GV766" s="84"/>
      <c r="GW766" s="84"/>
      <c r="GX766" s="84"/>
      <c r="GY766" s="84"/>
      <c r="GZ766" s="84"/>
      <c r="HA766" s="84"/>
      <c r="HB766" s="84"/>
      <c r="HC766" s="84"/>
      <c r="HD766" s="84"/>
      <c r="HE766" s="84"/>
      <c r="HF766" s="84"/>
      <c r="HG766" s="84"/>
      <c r="HH766" s="84"/>
      <c r="HI766" s="84"/>
      <c r="HJ766" s="84"/>
      <c r="HK766" s="84"/>
      <c r="HL766" s="84"/>
      <c r="HM766" s="84"/>
      <c r="HN766" s="84"/>
      <c r="HO766" s="84"/>
      <c r="HP766" s="84"/>
      <c r="HQ766" s="84"/>
      <c r="HR766" s="84"/>
      <c r="HS766" s="84"/>
      <c r="HT766" s="84"/>
      <c r="HU766" s="84"/>
      <c r="HV766" s="84"/>
      <c r="HW766" s="84"/>
      <c r="HX766" s="84"/>
      <c r="HY766" s="84"/>
      <c r="HZ766" s="84"/>
      <c r="IA766" s="84"/>
      <c r="IB766" s="84"/>
      <c r="IC766" s="84"/>
      <c r="ID766" s="84"/>
      <c r="IE766" s="84"/>
      <c r="IF766" s="84"/>
      <c r="IG766" s="84"/>
      <c r="IH766" s="84"/>
      <c r="II766" s="84"/>
      <c r="IJ766" s="84"/>
      <c r="IK766" s="84"/>
      <c r="IL766" s="84"/>
      <c r="IM766" s="84"/>
      <c r="IN766" s="84"/>
      <c r="IO766" s="84"/>
      <c r="IP766" s="84"/>
      <c r="IQ766" s="84"/>
      <c r="IR766" s="84"/>
      <c r="IS766" s="84"/>
      <c r="IT766" s="84"/>
      <c r="IU766" s="84"/>
      <c r="IV766" s="84"/>
    </row>
    <row r="767" spans="201:256" s="79" customFormat="1" ht="12.75">
      <c r="GS767" s="84"/>
      <c r="GT767" s="84"/>
      <c r="GU767" s="84"/>
      <c r="GV767" s="84"/>
      <c r="GW767" s="84"/>
      <c r="GX767" s="84"/>
      <c r="GY767" s="84"/>
      <c r="GZ767" s="84"/>
      <c r="HA767" s="84"/>
      <c r="HB767" s="84"/>
      <c r="HC767" s="84"/>
      <c r="HD767" s="84"/>
      <c r="HE767" s="84"/>
      <c r="HF767" s="84"/>
      <c r="HG767" s="84"/>
      <c r="HH767" s="84"/>
      <c r="HI767" s="84"/>
      <c r="HJ767" s="84"/>
      <c r="HK767" s="84"/>
      <c r="HL767" s="84"/>
      <c r="HM767" s="84"/>
      <c r="HN767" s="84"/>
      <c r="HO767" s="84"/>
      <c r="HP767" s="84"/>
      <c r="HQ767" s="84"/>
      <c r="HR767" s="84"/>
      <c r="HS767" s="84"/>
      <c r="HT767" s="84"/>
      <c r="HU767" s="84"/>
      <c r="HV767" s="84"/>
      <c r="HW767" s="84"/>
      <c r="HX767" s="84"/>
      <c r="HY767" s="84"/>
      <c r="HZ767" s="84"/>
      <c r="IA767" s="84"/>
      <c r="IB767" s="84"/>
      <c r="IC767" s="84"/>
      <c r="ID767" s="84"/>
      <c r="IE767" s="84"/>
      <c r="IF767" s="84"/>
      <c r="IG767" s="84"/>
      <c r="IH767" s="84"/>
      <c r="II767" s="84"/>
      <c r="IJ767" s="84"/>
      <c r="IK767" s="84"/>
      <c r="IL767" s="84"/>
      <c r="IM767" s="84"/>
      <c r="IN767" s="84"/>
      <c r="IO767" s="84"/>
      <c r="IP767" s="84"/>
      <c r="IQ767" s="84"/>
      <c r="IR767" s="84"/>
      <c r="IS767" s="84"/>
      <c r="IT767" s="84"/>
      <c r="IU767" s="84"/>
      <c r="IV767" s="84"/>
    </row>
    <row r="768" spans="201:256" s="79" customFormat="1" ht="12.75">
      <c r="GS768" s="84"/>
      <c r="GT768" s="84"/>
      <c r="GU768" s="84"/>
      <c r="GV768" s="84"/>
      <c r="GW768" s="84"/>
      <c r="GX768" s="84"/>
      <c r="GY768" s="84"/>
      <c r="GZ768" s="84"/>
      <c r="HA768" s="84"/>
      <c r="HB768" s="84"/>
      <c r="HC768" s="84"/>
      <c r="HD768" s="84"/>
      <c r="HE768" s="84"/>
      <c r="HF768" s="84"/>
      <c r="HG768" s="84"/>
      <c r="HH768" s="84"/>
      <c r="HI768" s="84"/>
      <c r="HJ768" s="84"/>
      <c r="HK768" s="84"/>
      <c r="HL768" s="84"/>
      <c r="HM768" s="84"/>
      <c r="HN768" s="84"/>
      <c r="HO768" s="84"/>
      <c r="HP768" s="84"/>
      <c r="HQ768" s="84"/>
      <c r="HR768" s="84"/>
      <c r="HS768" s="84"/>
      <c r="HT768" s="84"/>
      <c r="HU768" s="84"/>
      <c r="HV768" s="84"/>
      <c r="HW768" s="84"/>
      <c r="HX768" s="84"/>
      <c r="HY768" s="84"/>
      <c r="HZ768" s="84"/>
      <c r="IA768" s="84"/>
      <c r="IB768" s="84"/>
      <c r="IC768" s="84"/>
      <c r="ID768" s="84"/>
      <c r="IE768" s="84"/>
      <c r="IF768" s="84"/>
      <c r="IG768" s="84"/>
      <c r="IH768" s="84"/>
      <c r="II768" s="84"/>
      <c r="IJ768" s="84"/>
      <c r="IK768" s="84"/>
      <c r="IL768" s="84"/>
      <c r="IM768" s="84"/>
      <c r="IN768" s="84"/>
      <c r="IO768" s="84"/>
      <c r="IP768" s="84"/>
      <c r="IQ768" s="84"/>
      <c r="IR768" s="84"/>
      <c r="IS768" s="84"/>
      <c r="IT768" s="84"/>
      <c r="IU768" s="84"/>
      <c r="IV768" s="84"/>
    </row>
    <row r="769" spans="201:256" s="79" customFormat="1" ht="12.75">
      <c r="GS769" s="84"/>
      <c r="GT769" s="84"/>
      <c r="GU769" s="84"/>
      <c r="GV769" s="84"/>
      <c r="GW769" s="84"/>
      <c r="GX769" s="84"/>
      <c r="GY769" s="84"/>
      <c r="GZ769" s="84"/>
      <c r="HA769" s="84"/>
      <c r="HB769" s="84"/>
      <c r="HC769" s="84"/>
      <c r="HD769" s="84"/>
      <c r="HE769" s="84"/>
      <c r="HF769" s="84"/>
      <c r="HG769" s="84"/>
      <c r="HH769" s="84"/>
      <c r="HI769" s="84"/>
      <c r="HJ769" s="84"/>
      <c r="HK769" s="84"/>
      <c r="HL769" s="84"/>
      <c r="HM769" s="84"/>
      <c r="HN769" s="84"/>
      <c r="HO769" s="84"/>
      <c r="HP769" s="84"/>
      <c r="HQ769" s="84"/>
      <c r="HR769" s="84"/>
      <c r="HS769" s="84"/>
      <c r="HT769" s="84"/>
      <c r="HU769" s="84"/>
      <c r="HV769" s="84"/>
      <c r="HW769" s="84"/>
      <c r="HX769" s="84"/>
      <c r="HY769" s="84"/>
      <c r="HZ769" s="84"/>
      <c r="IA769" s="84"/>
      <c r="IB769" s="84"/>
      <c r="IC769" s="84"/>
      <c r="ID769" s="84"/>
      <c r="IE769" s="84"/>
      <c r="IF769" s="84"/>
      <c r="IG769" s="84"/>
      <c r="IH769" s="84"/>
      <c r="II769" s="84"/>
      <c r="IJ769" s="84"/>
      <c r="IK769" s="84"/>
      <c r="IL769" s="84"/>
      <c r="IM769" s="84"/>
      <c r="IN769" s="84"/>
      <c r="IO769" s="84"/>
      <c r="IP769" s="84"/>
      <c r="IQ769" s="84"/>
      <c r="IR769" s="84"/>
      <c r="IS769" s="84"/>
      <c r="IT769" s="84"/>
      <c r="IU769" s="84"/>
      <c r="IV769" s="84"/>
    </row>
    <row r="770" spans="201:256" s="79" customFormat="1" ht="12.75">
      <c r="GS770" s="84"/>
      <c r="GT770" s="84"/>
      <c r="GU770" s="84"/>
      <c r="GV770" s="84"/>
      <c r="GW770" s="84"/>
      <c r="GX770" s="84"/>
      <c r="GY770" s="84"/>
      <c r="GZ770" s="84"/>
      <c r="HA770" s="84"/>
      <c r="HB770" s="84"/>
      <c r="HC770" s="84"/>
      <c r="HD770" s="84"/>
      <c r="HE770" s="84"/>
      <c r="HF770" s="84"/>
      <c r="HG770" s="84"/>
      <c r="HH770" s="84"/>
      <c r="HI770" s="84"/>
      <c r="HJ770" s="84"/>
      <c r="HK770" s="84"/>
      <c r="HL770" s="84"/>
      <c r="HM770" s="84"/>
      <c r="HN770" s="84"/>
      <c r="HO770" s="84"/>
      <c r="HP770" s="84"/>
      <c r="HQ770" s="84"/>
      <c r="HR770" s="84"/>
      <c r="HS770" s="84"/>
      <c r="HT770" s="84"/>
      <c r="HU770" s="84"/>
      <c r="HV770" s="84"/>
      <c r="HW770" s="84"/>
      <c r="HX770" s="84"/>
      <c r="HY770" s="84"/>
      <c r="HZ770" s="84"/>
      <c r="IA770" s="84"/>
      <c r="IB770" s="84"/>
      <c r="IC770" s="84"/>
      <c r="ID770" s="84"/>
      <c r="IE770" s="84"/>
      <c r="IF770" s="84"/>
      <c r="IG770" s="84"/>
      <c r="IH770" s="84"/>
      <c r="II770" s="84"/>
      <c r="IJ770" s="84"/>
      <c r="IK770" s="84"/>
      <c r="IL770" s="84"/>
      <c r="IM770" s="84"/>
      <c r="IN770" s="84"/>
      <c r="IO770" s="84"/>
      <c r="IP770" s="84"/>
      <c r="IQ770" s="84"/>
      <c r="IR770" s="84"/>
      <c r="IS770" s="84"/>
      <c r="IT770" s="84"/>
      <c r="IU770" s="84"/>
      <c r="IV770" s="84"/>
    </row>
    <row r="771" spans="201:256" s="79" customFormat="1" ht="12.75">
      <c r="GS771" s="84"/>
      <c r="GT771" s="84"/>
      <c r="GU771" s="84"/>
      <c r="GV771" s="84"/>
      <c r="GW771" s="84"/>
      <c r="GX771" s="84"/>
      <c r="GY771" s="84"/>
      <c r="GZ771" s="84"/>
      <c r="HA771" s="84"/>
      <c r="HB771" s="84"/>
      <c r="HC771" s="84"/>
      <c r="HD771" s="84"/>
      <c r="HE771" s="84"/>
      <c r="HF771" s="84"/>
      <c r="HG771" s="84"/>
      <c r="HH771" s="84"/>
      <c r="HI771" s="84"/>
      <c r="HJ771" s="84"/>
      <c r="HK771" s="84"/>
      <c r="HL771" s="84"/>
      <c r="HM771" s="84"/>
      <c r="HN771" s="84"/>
      <c r="HO771" s="84"/>
      <c r="HP771" s="84"/>
      <c r="HQ771" s="84"/>
      <c r="HR771" s="84"/>
      <c r="HS771" s="84"/>
      <c r="HT771" s="84"/>
      <c r="HU771" s="84"/>
      <c r="HV771" s="84"/>
      <c r="HW771" s="84"/>
      <c r="HX771" s="84"/>
      <c r="HY771" s="84"/>
      <c r="HZ771" s="84"/>
      <c r="IA771" s="84"/>
      <c r="IB771" s="84"/>
      <c r="IC771" s="84"/>
      <c r="ID771" s="84"/>
      <c r="IE771" s="84"/>
      <c r="IF771" s="84"/>
      <c r="IG771" s="84"/>
      <c r="IH771" s="84"/>
      <c r="II771" s="84"/>
      <c r="IJ771" s="84"/>
      <c r="IK771" s="84"/>
      <c r="IL771" s="84"/>
      <c r="IM771" s="84"/>
      <c r="IN771" s="84"/>
      <c r="IO771" s="84"/>
      <c r="IP771" s="84"/>
      <c r="IQ771" s="84"/>
      <c r="IR771" s="84"/>
      <c r="IS771" s="84"/>
      <c r="IT771" s="84"/>
      <c r="IU771" s="84"/>
      <c r="IV771" s="84"/>
    </row>
    <row r="772" spans="201:256" s="79" customFormat="1" ht="12.75">
      <c r="GS772" s="84"/>
      <c r="GT772" s="84"/>
      <c r="GU772" s="84"/>
      <c r="GV772" s="84"/>
      <c r="GW772" s="84"/>
      <c r="GX772" s="84"/>
      <c r="GY772" s="84"/>
      <c r="GZ772" s="84"/>
      <c r="HA772" s="84"/>
      <c r="HB772" s="84"/>
      <c r="HC772" s="84"/>
      <c r="HD772" s="84"/>
      <c r="HE772" s="84"/>
      <c r="HF772" s="84"/>
      <c r="HG772" s="84"/>
      <c r="HH772" s="84"/>
      <c r="HI772" s="84"/>
      <c r="HJ772" s="84"/>
      <c r="HK772" s="84"/>
      <c r="HL772" s="84"/>
      <c r="HM772" s="84"/>
      <c r="HN772" s="84"/>
      <c r="HO772" s="84"/>
      <c r="HP772" s="84"/>
      <c r="HQ772" s="84"/>
      <c r="HR772" s="84"/>
      <c r="HS772" s="84"/>
      <c r="HT772" s="84"/>
      <c r="HU772" s="84"/>
      <c r="HV772" s="84"/>
      <c r="HW772" s="84"/>
      <c r="HX772" s="84"/>
      <c r="HY772" s="84"/>
      <c r="HZ772" s="84"/>
      <c r="IA772" s="84"/>
      <c r="IB772" s="84"/>
      <c r="IC772" s="84"/>
      <c r="ID772" s="84"/>
      <c r="IE772" s="84"/>
      <c r="IF772" s="84"/>
      <c r="IG772" s="84"/>
      <c r="IH772" s="84"/>
      <c r="II772" s="84"/>
      <c r="IJ772" s="84"/>
      <c r="IK772" s="84"/>
      <c r="IL772" s="84"/>
      <c r="IM772" s="84"/>
      <c r="IN772" s="84"/>
      <c r="IO772" s="84"/>
      <c r="IP772" s="84"/>
      <c r="IQ772" s="84"/>
      <c r="IR772" s="84"/>
      <c r="IS772" s="84"/>
      <c r="IT772" s="84"/>
      <c r="IU772" s="84"/>
      <c r="IV772" s="84"/>
    </row>
    <row r="773" spans="201:256" s="79" customFormat="1" ht="12.75">
      <c r="GS773" s="84"/>
      <c r="GT773" s="84"/>
      <c r="GU773" s="84"/>
      <c r="GV773" s="84"/>
      <c r="GW773" s="84"/>
      <c r="GX773" s="84"/>
      <c r="GY773" s="84"/>
      <c r="GZ773" s="84"/>
      <c r="HA773" s="84"/>
      <c r="HB773" s="84"/>
      <c r="HC773" s="84"/>
      <c r="HD773" s="84"/>
      <c r="HE773" s="84"/>
      <c r="HF773" s="84"/>
      <c r="HG773" s="84"/>
      <c r="HH773" s="84"/>
      <c r="HI773" s="84"/>
      <c r="HJ773" s="84"/>
      <c r="HK773" s="84"/>
      <c r="HL773" s="84"/>
      <c r="HM773" s="84"/>
      <c r="HN773" s="84"/>
      <c r="HO773" s="84"/>
      <c r="HP773" s="84"/>
      <c r="HQ773" s="84"/>
      <c r="HR773" s="84"/>
      <c r="HS773" s="84"/>
      <c r="HT773" s="84"/>
      <c r="HU773" s="84"/>
      <c r="HV773" s="84"/>
      <c r="HW773" s="84"/>
      <c r="HX773" s="84"/>
      <c r="HY773" s="84"/>
      <c r="HZ773" s="84"/>
      <c r="IA773" s="84"/>
      <c r="IB773" s="84"/>
      <c r="IC773" s="84"/>
      <c r="ID773" s="84"/>
      <c r="IE773" s="84"/>
      <c r="IF773" s="84"/>
      <c r="IG773" s="84"/>
      <c r="IH773" s="84"/>
      <c r="II773" s="84"/>
      <c r="IJ773" s="84"/>
      <c r="IK773" s="84"/>
      <c r="IL773" s="84"/>
      <c r="IM773" s="84"/>
      <c r="IN773" s="84"/>
      <c r="IO773" s="84"/>
      <c r="IP773" s="84"/>
      <c r="IQ773" s="84"/>
      <c r="IR773" s="84"/>
      <c r="IS773" s="84"/>
      <c r="IT773" s="84"/>
      <c r="IU773" s="84"/>
      <c r="IV773" s="84"/>
    </row>
    <row r="774" spans="201:256" s="79" customFormat="1" ht="12.75">
      <c r="GS774" s="84"/>
      <c r="GT774" s="84"/>
      <c r="GU774" s="84"/>
      <c r="GV774" s="84"/>
      <c r="GW774" s="84"/>
      <c r="GX774" s="84"/>
      <c r="GY774" s="84"/>
      <c r="GZ774" s="84"/>
      <c r="HA774" s="84"/>
      <c r="HB774" s="84"/>
      <c r="HC774" s="84"/>
      <c r="HD774" s="84"/>
      <c r="HE774" s="84"/>
      <c r="HF774" s="84"/>
      <c r="HG774" s="84"/>
      <c r="HH774" s="84"/>
      <c r="HI774" s="84"/>
      <c r="HJ774" s="84"/>
      <c r="HK774" s="84"/>
      <c r="HL774" s="84"/>
      <c r="HM774" s="84"/>
      <c r="HN774" s="84"/>
      <c r="HO774" s="84"/>
      <c r="HP774" s="84"/>
      <c r="HQ774" s="84"/>
      <c r="HR774" s="84"/>
      <c r="HS774" s="84"/>
      <c r="HT774" s="84"/>
      <c r="HU774" s="84"/>
      <c r="HV774" s="84"/>
      <c r="HW774" s="84"/>
      <c r="HX774" s="84"/>
      <c r="HY774" s="84"/>
      <c r="HZ774" s="84"/>
      <c r="IA774" s="84"/>
      <c r="IB774" s="84"/>
      <c r="IC774" s="84"/>
      <c r="ID774" s="84"/>
      <c r="IE774" s="84"/>
      <c r="IF774" s="84"/>
      <c r="IG774" s="84"/>
      <c r="IH774" s="84"/>
      <c r="II774" s="84"/>
      <c r="IJ774" s="84"/>
      <c r="IK774" s="84"/>
      <c r="IL774" s="84"/>
      <c r="IM774" s="84"/>
      <c r="IN774" s="84"/>
      <c r="IO774" s="84"/>
      <c r="IP774" s="84"/>
      <c r="IQ774" s="84"/>
      <c r="IR774" s="84"/>
      <c r="IS774" s="84"/>
      <c r="IT774" s="84"/>
      <c r="IU774" s="84"/>
      <c r="IV774" s="84"/>
    </row>
    <row r="775" spans="201:256" s="79" customFormat="1" ht="12.75">
      <c r="GS775" s="84"/>
      <c r="GT775" s="84"/>
      <c r="GU775" s="84"/>
      <c r="GV775" s="84"/>
      <c r="GW775" s="84"/>
      <c r="GX775" s="84"/>
      <c r="GY775" s="84"/>
      <c r="GZ775" s="84"/>
      <c r="HA775" s="84"/>
      <c r="HB775" s="84"/>
      <c r="HC775" s="84"/>
      <c r="HD775" s="84"/>
      <c r="HE775" s="84"/>
      <c r="HF775" s="84"/>
      <c r="HG775" s="84"/>
      <c r="HH775" s="84"/>
      <c r="HI775" s="84"/>
      <c r="HJ775" s="84"/>
      <c r="HK775" s="84"/>
      <c r="HL775" s="84"/>
      <c r="HM775" s="84"/>
      <c r="HN775" s="84"/>
      <c r="HO775" s="84"/>
      <c r="HP775" s="84"/>
      <c r="HQ775" s="84"/>
      <c r="HR775" s="84"/>
      <c r="HS775" s="84"/>
      <c r="HT775" s="84"/>
      <c r="HU775" s="84"/>
      <c r="HV775" s="84"/>
      <c r="HW775" s="84"/>
      <c r="HX775" s="84"/>
      <c r="HY775" s="84"/>
      <c r="HZ775" s="84"/>
      <c r="IA775" s="84"/>
      <c r="IB775" s="84"/>
      <c r="IC775" s="84"/>
      <c r="ID775" s="84"/>
      <c r="IE775" s="84"/>
      <c r="IF775" s="84"/>
      <c r="IG775" s="84"/>
      <c r="IH775" s="84"/>
      <c r="II775" s="84"/>
      <c r="IJ775" s="84"/>
      <c r="IK775" s="84"/>
      <c r="IL775" s="84"/>
      <c r="IM775" s="84"/>
      <c r="IN775" s="84"/>
      <c r="IO775" s="84"/>
      <c r="IP775" s="84"/>
      <c r="IQ775" s="84"/>
      <c r="IR775" s="84"/>
      <c r="IS775" s="84"/>
      <c r="IT775" s="84"/>
      <c r="IU775" s="84"/>
      <c r="IV775" s="84"/>
    </row>
    <row r="776" spans="201:256" s="79" customFormat="1" ht="12.75">
      <c r="GS776" s="84"/>
      <c r="GT776" s="84"/>
      <c r="GU776" s="84"/>
      <c r="GV776" s="84"/>
      <c r="GW776" s="84"/>
      <c r="GX776" s="84"/>
      <c r="GY776" s="84"/>
      <c r="GZ776" s="84"/>
      <c r="HA776" s="84"/>
      <c r="HB776" s="84"/>
      <c r="HC776" s="84"/>
      <c r="HD776" s="84"/>
      <c r="HE776" s="84"/>
      <c r="HF776" s="84"/>
      <c r="HG776" s="84"/>
      <c r="HH776" s="84"/>
      <c r="HI776" s="84"/>
      <c r="HJ776" s="84"/>
      <c r="HK776" s="84"/>
      <c r="HL776" s="84"/>
      <c r="HM776" s="84"/>
      <c r="HN776" s="84"/>
      <c r="HO776" s="84"/>
      <c r="HP776" s="84"/>
      <c r="HQ776" s="84"/>
      <c r="HR776" s="84"/>
      <c r="HS776" s="84"/>
      <c r="HT776" s="84"/>
      <c r="HU776" s="84"/>
      <c r="HV776" s="84"/>
      <c r="HW776" s="84"/>
      <c r="HX776" s="84"/>
      <c r="HY776" s="84"/>
      <c r="HZ776" s="84"/>
      <c r="IA776" s="84"/>
      <c r="IB776" s="84"/>
      <c r="IC776" s="84"/>
      <c r="ID776" s="84"/>
      <c r="IE776" s="84"/>
      <c r="IF776" s="84"/>
      <c r="IG776" s="84"/>
      <c r="IH776" s="84"/>
      <c r="II776" s="84"/>
      <c r="IJ776" s="84"/>
      <c r="IK776" s="84"/>
      <c r="IL776" s="84"/>
      <c r="IM776" s="84"/>
      <c r="IN776" s="84"/>
      <c r="IO776" s="84"/>
      <c r="IP776" s="84"/>
      <c r="IQ776" s="84"/>
      <c r="IR776" s="84"/>
      <c r="IS776" s="84"/>
      <c r="IT776" s="84"/>
      <c r="IU776" s="84"/>
      <c r="IV776" s="84"/>
    </row>
    <row r="777" spans="201:256" s="79" customFormat="1" ht="12.75">
      <c r="GS777" s="84"/>
      <c r="GT777" s="84"/>
      <c r="GU777" s="84"/>
      <c r="GV777" s="84"/>
      <c r="GW777" s="84"/>
      <c r="GX777" s="84"/>
      <c r="GY777" s="84"/>
      <c r="GZ777" s="84"/>
      <c r="HA777" s="84"/>
      <c r="HB777" s="84"/>
      <c r="HC777" s="84"/>
      <c r="HD777" s="84"/>
      <c r="HE777" s="84"/>
      <c r="HF777" s="84"/>
      <c r="HG777" s="84"/>
      <c r="HH777" s="84"/>
      <c r="HI777" s="84"/>
      <c r="HJ777" s="84"/>
      <c r="HK777" s="84"/>
      <c r="HL777" s="84"/>
      <c r="HM777" s="84"/>
      <c r="HN777" s="84"/>
      <c r="HO777" s="84"/>
      <c r="HP777" s="84"/>
      <c r="HQ777" s="84"/>
      <c r="HR777" s="84"/>
      <c r="HS777" s="84"/>
      <c r="HT777" s="84"/>
      <c r="HU777" s="84"/>
      <c r="HV777" s="84"/>
      <c r="HW777" s="84"/>
      <c r="HX777" s="84"/>
      <c r="HY777" s="84"/>
      <c r="HZ777" s="84"/>
      <c r="IA777" s="84"/>
      <c r="IB777" s="84"/>
      <c r="IC777" s="84"/>
      <c r="ID777" s="84"/>
      <c r="IE777" s="84"/>
      <c r="IF777" s="84"/>
      <c r="IG777" s="84"/>
      <c r="IH777" s="84"/>
      <c r="II777" s="84"/>
      <c r="IJ777" s="84"/>
      <c r="IK777" s="84"/>
      <c r="IL777" s="84"/>
      <c r="IM777" s="84"/>
      <c r="IN777" s="84"/>
      <c r="IO777" s="84"/>
      <c r="IP777" s="84"/>
      <c r="IQ777" s="84"/>
      <c r="IR777" s="84"/>
      <c r="IS777" s="84"/>
      <c r="IT777" s="84"/>
      <c r="IU777" s="84"/>
      <c r="IV777" s="84"/>
    </row>
    <row r="778" spans="201:256" s="79" customFormat="1" ht="12.75">
      <c r="GS778" s="84"/>
      <c r="GT778" s="84"/>
      <c r="GU778" s="84"/>
      <c r="GV778" s="84"/>
      <c r="GW778" s="84"/>
      <c r="GX778" s="84"/>
      <c r="GY778" s="84"/>
      <c r="GZ778" s="84"/>
      <c r="HA778" s="84"/>
      <c r="HB778" s="84"/>
      <c r="HC778" s="84"/>
      <c r="HD778" s="84"/>
      <c r="HE778" s="84"/>
      <c r="HF778" s="84"/>
      <c r="HG778" s="84"/>
      <c r="HH778" s="84"/>
      <c r="HI778" s="84"/>
      <c r="HJ778" s="84"/>
      <c r="HK778" s="84"/>
      <c r="HL778" s="84"/>
      <c r="HM778" s="84"/>
      <c r="HN778" s="84"/>
      <c r="HO778" s="84"/>
      <c r="HP778" s="84"/>
      <c r="HQ778" s="84"/>
      <c r="HR778" s="84"/>
      <c r="HS778" s="84"/>
      <c r="HT778" s="84"/>
      <c r="HU778" s="84"/>
      <c r="HV778" s="84"/>
      <c r="HW778" s="84"/>
      <c r="HX778" s="84"/>
      <c r="HY778" s="84"/>
      <c r="HZ778" s="84"/>
      <c r="IA778" s="84"/>
      <c r="IB778" s="84"/>
      <c r="IC778" s="84"/>
      <c r="ID778" s="84"/>
      <c r="IE778" s="84"/>
      <c r="IF778" s="84"/>
      <c r="IG778" s="84"/>
      <c r="IH778" s="84"/>
      <c r="II778" s="84"/>
      <c r="IJ778" s="84"/>
      <c r="IK778" s="84"/>
      <c r="IL778" s="84"/>
      <c r="IM778" s="84"/>
      <c r="IN778" s="84"/>
      <c r="IO778" s="84"/>
      <c r="IP778" s="84"/>
      <c r="IQ778" s="84"/>
      <c r="IR778" s="84"/>
      <c r="IS778" s="84"/>
      <c r="IT778" s="84"/>
      <c r="IU778" s="84"/>
      <c r="IV778" s="84"/>
    </row>
    <row r="779" spans="201:256" s="79" customFormat="1" ht="12.75">
      <c r="GS779" s="84"/>
      <c r="GT779" s="84"/>
      <c r="GU779" s="84"/>
      <c r="GV779" s="84"/>
      <c r="GW779" s="84"/>
      <c r="GX779" s="84"/>
      <c r="GY779" s="84"/>
      <c r="GZ779" s="84"/>
      <c r="HA779" s="84"/>
      <c r="HB779" s="84"/>
      <c r="HC779" s="84"/>
      <c r="HD779" s="84"/>
      <c r="HE779" s="84"/>
      <c r="HF779" s="84"/>
      <c r="HG779" s="84"/>
      <c r="HH779" s="84"/>
      <c r="HI779" s="84"/>
      <c r="HJ779" s="84"/>
      <c r="HK779" s="84"/>
      <c r="HL779" s="84"/>
      <c r="HM779" s="84"/>
      <c r="HN779" s="84"/>
      <c r="HO779" s="84"/>
      <c r="HP779" s="84"/>
      <c r="HQ779" s="84"/>
      <c r="HR779" s="84"/>
      <c r="HS779" s="84"/>
      <c r="HT779" s="84"/>
      <c r="HU779" s="84"/>
      <c r="HV779" s="84"/>
      <c r="HW779" s="84"/>
      <c r="HX779" s="84"/>
      <c r="HY779" s="84"/>
      <c r="HZ779" s="84"/>
      <c r="IA779" s="84"/>
      <c r="IB779" s="84"/>
      <c r="IC779" s="84"/>
      <c r="ID779" s="84"/>
      <c r="IE779" s="84"/>
      <c r="IF779" s="84"/>
      <c r="IG779" s="84"/>
      <c r="IH779" s="84"/>
      <c r="II779" s="84"/>
      <c r="IJ779" s="84"/>
      <c r="IK779" s="84"/>
      <c r="IL779" s="84"/>
      <c r="IM779" s="84"/>
      <c r="IN779" s="84"/>
      <c r="IO779" s="84"/>
      <c r="IP779" s="84"/>
      <c r="IQ779" s="84"/>
      <c r="IR779" s="84"/>
      <c r="IS779" s="84"/>
      <c r="IT779" s="84"/>
      <c r="IU779" s="84"/>
      <c r="IV779" s="84"/>
    </row>
    <row r="780" spans="201:256" s="79" customFormat="1" ht="12.75">
      <c r="GS780" s="84"/>
      <c r="GT780" s="84"/>
      <c r="GU780" s="84"/>
      <c r="GV780" s="84"/>
      <c r="GW780" s="84"/>
      <c r="GX780" s="84"/>
      <c r="GY780" s="84"/>
      <c r="GZ780" s="84"/>
      <c r="HA780" s="84"/>
      <c r="HB780" s="84"/>
      <c r="HC780" s="84"/>
      <c r="HD780" s="84"/>
      <c r="HE780" s="84"/>
      <c r="HF780" s="84"/>
      <c r="HG780" s="84"/>
      <c r="HH780" s="84"/>
      <c r="HI780" s="84"/>
      <c r="HJ780" s="84"/>
      <c r="HK780" s="84"/>
      <c r="HL780" s="84"/>
      <c r="HM780" s="84"/>
      <c r="HN780" s="84"/>
      <c r="HO780" s="84"/>
      <c r="HP780" s="84"/>
      <c r="HQ780" s="84"/>
      <c r="HR780" s="84"/>
      <c r="HS780" s="84"/>
      <c r="HT780" s="84"/>
      <c r="HU780" s="84"/>
      <c r="HV780" s="84"/>
      <c r="HW780" s="84"/>
      <c r="HX780" s="84"/>
      <c r="HY780" s="84"/>
      <c r="HZ780" s="84"/>
      <c r="IA780" s="84"/>
      <c r="IB780" s="84"/>
      <c r="IC780" s="84"/>
      <c r="ID780" s="84"/>
      <c r="IE780" s="84"/>
      <c r="IF780" s="84"/>
      <c r="IG780" s="84"/>
      <c r="IH780" s="84"/>
      <c r="II780" s="84"/>
      <c r="IJ780" s="84"/>
      <c r="IK780" s="84"/>
      <c r="IL780" s="84"/>
      <c r="IM780" s="84"/>
      <c r="IN780" s="84"/>
      <c r="IO780" s="84"/>
      <c r="IP780" s="84"/>
      <c r="IQ780" s="84"/>
      <c r="IR780" s="84"/>
      <c r="IS780" s="84"/>
      <c r="IT780" s="84"/>
      <c r="IU780" s="84"/>
      <c r="IV780" s="84"/>
    </row>
    <row r="781" spans="201:256" s="79" customFormat="1" ht="12.75">
      <c r="GS781" s="84"/>
      <c r="GT781" s="84"/>
      <c r="GU781" s="84"/>
      <c r="GV781" s="84"/>
      <c r="GW781" s="84"/>
      <c r="GX781" s="84"/>
      <c r="GY781" s="84"/>
      <c r="GZ781" s="84"/>
      <c r="HA781" s="84"/>
      <c r="HB781" s="84"/>
      <c r="HC781" s="84"/>
      <c r="HD781" s="84"/>
      <c r="HE781" s="84"/>
      <c r="HF781" s="84"/>
      <c r="HG781" s="84"/>
      <c r="HH781" s="84"/>
      <c r="HI781" s="84"/>
      <c r="HJ781" s="84"/>
      <c r="HK781" s="84"/>
      <c r="HL781" s="84"/>
      <c r="HM781" s="84"/>
      <c r="HN781" s="84"/>
      <c r="HO781" s="84"/>
      <c r="HP781" s="84"/>
      <c r="HQ781" s="84"/>
      <c r="HR781" s="84"/>
      <c r="HS781" s="84"/>
      <c r="HT781" s="84"/>
      <c r="HU781" s="84"/>
      <c r="HV781" s="84"/>
      <c r="HW781" s="84"/>
      <c r="HX781" s="84"/>
      <c r="HY781" s="84"/>
      <c r="HZ781" s="84"/>
      <c r="IA781" s="84"/>
      <c r="IB781" s="84"/>
      <c r="IC781" s="84"/>
      <c r="ID781" s="84"/>
      <c r="IE781" s="84"/>
      <c r="IF781" s="84"/>
      <c r="IG781" s="84"/>
      <c r="IH781" s="84"/>
      <c r="II781" s="84"/>
      <c r="IJ781" s="84"/>
      <c r="IK781" s="84"/>
      <c r="IL781" s="84"/>
      <c r="IM781" s="84"/>
      <c r="IN781" s="84"/>
      <c r="IO781" s="84"/>
      <c r="IP781" s="84"/>
      <c r="IQ781" s="84"/>
      <c r="IR781" s="84"/>
      <c r="IS781" s="84"/>
      <c r="IT781" s="84"/>
      <c r="IU781" s="84"/>
      <c r="IV781" s="84"/>
    </row>
    <row r="782" spans="201:256" s="79" customFormat="1" ht="12.75">
      <c r="GS782" s="84"/>
      <c r="GT782" s="84"/>
      <c r="GU782" s="84"/>
      <c r="GV782" s="84"/>
      <c r="GW782" s="84"/>
      <c r="GX782" s="84"/>
      <c r="GY782" s="84"/>
      <c r="GZ782" s="84"/>
      <c r="HA782" s="84"/>
      <c r="HB782" s="84"/>
      <c r="HC782" s="84"/>
      <c r="HD782" s="84"/>
      <c r="HE782" s="84"/>
      <c r="HF782" s="84"/>
      <c r="HG782" s="84"/>
      <c r="HH782" s="84"/>
      <c r="HI782" s="84"/>
      <c r="HJ782" s="84"/>
      <c r="HK782" s="84"/>
      <c r="HL782" s="84"/>
      <c r="HM782" s="84"/>
      <c r="HN782" s="84"/>
      <c r="HO782" s="84"/>
      <c r="HP782" s="84"/>
      <c r="HQ782" s="84"/>
      <c r="HR782" s="84"/>
      <c r="HS782" s="84"/>
      <c r="HT782" s="84"/>
      <c r="HU782" s="84"/>
      <c r="HV782" s="84"/>
      <c r="HW782" s="84"/>
      <c r="HX782" s="84"/>
      <c r="HY782" s="84"/>
      <c r="HZ782" s="84"/>
      <c r="IA782" s="84"/>
      <c r="IB782" s="84"/>
      <c r="IC782" s="84"/>
      <c r="ID782" s="84"/>
      <c r="IE782" s="84"/>
      <c r="IF782" s="84"/>
      <c r="IG782" s="84"/>
      <c r="IH782" s="84"/>
      <c r="II782" s="84"/>
      <c r="IJ782" s="84"/>
      <c r="IK782" s="84"/>
      <c r="IL782" s="84"/>
      <c r="IM782" s="84"/>
      <c r="IN782" s="84"/>
      <c r="IO782" s="84"/>
      <c r="IP782" s="84"/>
      <c r="IQ782" s="84"/>
      <c r="IR782" s="84"/>
      <c r="IS782" s="84"/>
      <c r="IT782" s="84"/>
      <c r="IU782" s="84"/>
      <c r="IV782" s="84"/>
    </row>
    <row r="783" spans="201:256" s="79" customFormat="1" ht="12.75">
      <c r="GS783" s="84"/>
      <c r="GT783" s="84"/>
      <c r="GU783" s="84"/>
      <c r="GV783" s="84"/>
      <c r="GW783" s="84"/>
      <c r="GX783" s="84"/>
      <c r="GY783" s="84"/>
      <c r="GZ783" s="84"/>
      <c r="HA783" s="84"/>
      <c r="HB783" s="84"/>
      <c r="HC783" s="84"/>
      <c r="HD783" s="84"/>
      <c r="HE783" s="84"/>
      <c r="HF783" s="84"/>
      <c r="HG783" s="84"/>
      <c r="HH783" s="84"/>
      <c r="HI783" s="84"/>
      <c r="HJ783" s="84"/>
      <c r="HK783" s="84"/>
      <c r="HL783" s="84"/>
      <c r="HM783" s="84"/>
      <c r="HN783" s="84"/>
      <c r="HO783" s="84"/>
      <c r="HP783" s="84"/>
      <c r="HQ783" s="84"/>
      <c r="HR783" s="84"/>
      <c r="HS783" s="84"/>
      <c r="HT783" s="84"/>
      <c r="HU783" s="84"/>
      <c r="HV783" s="84"/>
      <c r="HW783" s="84"/>
      <c r="HX783" s="84"/>
      <c r="HY783" s="84"/>
      <c r="HZ783" s="84"/>
      <c r="IA783" s="84"/>
      <c r="IB783" s="84"/>
      <c r="IC783" s="84"/>
      <c r="ID783" s="84"/>
      <c r="IE783" s="84"/>
      <c r="IF783" s="84"/>
      <c r="IG783" s="84"/>
      <c r="IH783" s="84"/>
      <c r="II783" s="84"/>
      <c r="IJ783" s="84"/>
      <c r="IK783" s="84"/>
      <c r="IL783" s="84"/>
      <c r="IM783" s="84"/>
      <c r="IN783" s="84"/>
      <c r="IO783" s="84"/>
      <c r="IP783" s="84"/>
      <c r="IQ783" s="84"/>
      <c r="IR783" s="84"/>
      <c r="IS783" s="84"/>
      <c r="IT783" s="84"/>
      <c r="IU783" s="84"/>
      <c r="IV783" s="84"/>
    </row>
    <row r="784" spans="201:256" s="79" customFormat="1" ht="12.75">
      <c r="GS784" s="84"/>
      <c r="GT784" s="84"/>
      <c r="GU784" s="84"/>
      <c r="GV784" s="84"/>
      <c r="GW784" s="84"/>
      <c r="GX784" s="84"/>
      <c r="GY784" s="84"/>
      <c r="GZ784" s="84"/>
      <c r="HA784" s="84"/>
      <c r="HB784" s="84"/>
      <c r="HC784" s="84"/>
      <c r="HD784" s="84"/>
      <c r="HE784" s="84"/>
      <c r="HF784" s="84"/>
      <c r="HG784" s="84"/>
      <c r="HH784" s="84"/>
      <c r="HI784" s="84"/>
      <c r="HJ784" s="84"/>
      <c r="HK784" s="84"/>
      <c r="HL784" s="84"/>
      <c r="HM784" s="84"/>
      <c r="HN784" s="84"/>
      <c r="HO784" s="84"/>
      <c r="HP784" s="84"/>
      <c r="HQ784" s="84"/>
      <c r="HR784" s="84"/>
      <c r="HS784" s="84"/>
      <c r="HT784" s="84"/>
      <c r="HU784" s="84"/>
      <c r="HV784" s="84"/>
      <c r="HW784" s="84"/>
      <c r="HX784" s="84"/>
      <c r="HY784" s="84"/>
      <c r="HZ784" s="84"/>
      <c r="IA784" s="84"/>
      <c r="IB784" s="84"/>
      <c r="IC784" s="84"/>
      <c r="ID784" s="84"/>
      <c r="IE784" s="84"/>
      <c r="IF784" s="84"/>
      <c r="IG784" s="84"/>
      <c r="IH784" s="84"/>
      <c r="II784" s="84"/>
      <c r="IJ784" s="84"/>
      <c r="IK784" s="84"/>
      <c r="IL784" s="84"/>
      <c r="IM784" s="84"/>
      <c r="IN784" s="84"/>
      <c r="IO784" s="84"/>
      <c r="IP784" s="84"/>
      <c r="IQ784" s="84"/>
      <c r="IR784" s="84"/>
      <c r="IS784" s="84"/>
      <c r="IT784" s="84"/>
      <c r="IU784" s="84"/>
      <c r="IV784" s="84"/>
    </row>
    <row r="785" spans="201:256" s="79" customFormat="1" ht="12.75">
      <c r="GS785" s="84"/>
      <c r="GT785" s="84"/>
      <c r="GU785" s="84"/>
      <c r="GV785" s="84"/>
      <c r="GW785" s="84"/>
      <c r="GX785" s="84"/>
      <c r="GY785" s="84"/>
      <c r="GZ785" s="84"/>
      <c r="HA785" s="84"/>
      <c r="HB785" s="84"/>
      <c r="HC785" s="84"/>
      <c r="HD785" s="84"/>
      <c r="HE785" s="84"/>
      <c r="HF785" s="84"/>
      <c r="HG785" s="84"/>
      <c r="HH785" s="84"/>
      <c r="HI785" s="84"/>
      <c r="HJ785" s="84"/>
      <c r="HK785" s="84"/>
      <c r="HL785" s="84"/>
      <c r="HM785" s="84"/>
      <c r="HN785" s="84"/>
      <c r="HO785" s="84"/>
      <c r="HP785" s="84"/>
      <c r="HQ785" s="84"/>
      <c r="HR785" s="84"/>
      <c r="HS785" s="84"/>
      <c r="HT785" s="84"/>
      <c r="HU785" s="84"/>
      <c r="HV785" s="84"/>
      <c r="HW785" s="84"/>
      <c r="HX785" s="84"/>
      <c r="HY785" s="84"/>
      <c r="HZ785" s="84"/>
      <c r="IA785" s="84"/>
      <c r="IB785" s="84"/>
      <c r="IC785" s="84"/>
      <c r="ID785" s="84"/>
      <c r="IE785" s="84"/>
      <c r="IF785" s="84"/>
      <c r="IG785" s="84"/>
      <c r="IH785" s="84"/>
      <c r="II785" s="84"/>
      <c r="IJ785" s="84"/>
      <c r="IK785" s="84"/>
      <c r="IL785" s="84"/>
      <c r="IM785" s="84"/>
      <c r="IN785" s="84"/>
      <c r="IO785" s="84"/>
      <c r="IP785" s="84"/>
      <c r="IQ785" s="84"/>
      <c r="IR785" s="84"/>
      <c r="IS785" s="84"/>
      <c r="IT785" s="84"/>
      <c r="IU785" s="84"/>
      <c r="IV785" s="84"/>
    </row>
    <row r="786" spans="201:256" s="79" customFormat="1" ht="12.75">
      <c r="GS786" s="84"/>
      <c r="GT786" s="84"/>
      <c r="GU786" s="84"/>
      <c r="GV786" s="84"/>
      <c r="GW786" s="84"/>
      <c r="GX786" s="84"/>
      <c r="GY786" s="84"/>
      <c r="GZ786" s="84"/>
      <c r="HA786" s="84"/>
      <c r="HB786" s="84"/>
      <c r="HC786" s="84"/>
      <c r="HD786" s="84"/>
      <c r="HE786" s="84"/>
      <c r="HF786" s="84"/>
      <c r="HG786" s="84"/>
      <c r="HH786" s="84"/>
      <c r="HI786" s="84"/>
      <c r="HJ786" s="84"/>
      <c r="HK786" s="84"/>
      <c r="HL786" s="84"/>
      <c r="HM786" s="84"/>
      <c r="HN786" s="84"/>
      <c r="HO786" s="84"/>
      <c r="HP786" s="84"/>
      <c r="HQ786" s="84"/>
      <c r="HR786" s="84"/>
      <c r="HS786" s="84"/>
      <c r="HT786" s="84"/>
      <c r="HU786" s="84"/>
      <c r="HV786" s="84"/>
      <c r="HW786" s="84"/>
      <c r="HX786" s="84"/>
      <c r="HY786" s="84"/>
      <c r="HZ786" s="84"/>
      <c r="IA786" s="84"/>
      <c r="IB786" s="84"/>
      <c r="IC786" s="84"/>
      <c r="ID786" s="84"/>
      <c r="IE786" s="84"/>
      <c r="IF786" s="84"/>
      <c r="IG786" s="84"/>
      <c r="IH786" s="84"/>
      <c r="II786" s="84"/>
      <c r="IJ786" s="84"/>
      <c r="IK786" s="84"/>
      <c r="IL786" s="84"/>
      <c r="IM786" s="84"/>
      <c r="IN786" s="84"/>
      <c r="IO786" s="84"/>
      <c r="IP786" s="84"/>
      <c r="IQ786" s="84"/>
      <c r="IR786" s="84"/>
      <c r="IS786" s="84"/>
      <c r="IT786" s="84"/>
      <c r="IU786" s="84"/>
      <c r="IV786" s="84"/>
    </row>
    <row r="787" spans="201:256" s="79" customFormat="1" ht="12.75">
      <c r="GS787" s="84"/>
      <c r="GT787" s="84"/>
      <c r="GU787" s="84"/>
      <c r="GV787" s="84"/>
      <c r="GW787" s="84"/>
      <c r="GX787" s="84"/>
      <c r="GY787" s="84"/>
      <c r="GZ787" s="84"/>
      <c r="HA787" s="84"/>
      <c r="HB787" s="84"/>
      <c r="HC787" s="84"/>
      <c r="HD787" s="84"/>
      <c r="HE787" s="84"/>
      <c r="HF787" s="84"/>
      <c r="HG787" s="84"/>
      <c r="HH787" s="84"/>
      <c r="HI787" s="84"/>
      <c r="HJ787" s="84"/>
      <c r="HK787" s="84"/>
      <c r="HL787" s="84"/>
      <c r="HM787" s="84"/>
      <c r="HN787" s="84"/>
      <c r="HO787" s="84"/>
      <c r="HP787" s="84"/>
      <c r="HQ787" s="84"/>
      <c r="HR787" s="84"/>
      <c r="HS787" s="84"/>
      <c r="HT787" s="84"/>
      <c r="HU787" s="84"/>
      <c r="HV787" s="84"/>
      <c r="HW787" s="84"/>
      <c r="HX787" s="84"/>
      <c r="HY787" s="84"/>
      <c r="HZ787" s="84"/>
      <c r="IA787" s="84"/>
      <c r="IB787" s="84"/>
      <c r="IC787" s="84"/>
      <c r="ID787" s="84"/>
      <c r="IE787" s="84"/>
      <c r="IF787" s="84"/>
      <c r="IG787" s="84"/>
      <c r="IH787" s="84"/>
      <c r="II787" s="84"/>
      <c r="IJ787" s="84"/>
      <c r="IK787" s="84"/>
      <c r="IL787" s="84"/>
      <c r="IM787" s="84"/>
      <c r="IN787" s="84"/>
      <c r="IO787" s="84"/>
      <c r="IP787" s="84"/>
      <c r="IQ787" s="84"/>
      <c r="IR787" s="84"/>
      <c r="IS787" s="84"/>
      <c r="IT787" s="84"/>
      <c r="IU787" s="84"/>
      <c r="IV787" s="84"/>
    </row>
    <row r="788" spans="201:256" s="79" customFormat="1" ht="12.75">
      <c r="GS788" s="84"/>
      <c r="GT788" s="84"/>
      <c r="GU788" s="84"/>
      <c r="GV788" s="84"/>
      <c r="GW788" s="84"/>
      <c r="GX788" s="84"/>
      <c r="GY788" s="84"/>
      <c r="GZ788" s="84"/>
      <c r="HA788" s="84"/>
      <c r="HB788" s="84"/>
      <c r="HC788" s="84"/>
      <c r="HD788" s="84"/>
      <c r="HE788" s="84"/>
      <c r="HF788" s="84"/>
      <c r="HG788" s="84"/>
      <c r="HH788" s="84"/>
      <c r="HI788" s="84"/>
      <c r="HJ788" s="84"/>
      <c r="HK788" s="84"/>
      <c r="HL788" s="84"/>
      <c r="HM788" s="84"/>
      <c r="HN788" s="84"/>
      <c r="HO788" s="84"/>
      <c r="HP788" s="84"/>
      <c r="HQ788" s="84"/>
      <c r="HR788" s="84"/>
      <c r="HS788" s="84"/>
      <c r="HT788" s="84"/>
      <c r="HU788" s="84"/>
      <c r="HV788" s="84"/>
      <c r="HW788" s="84"/>
      <c r="HX788" s="84"/>
      <c r="HY788" s="84"/>
      <c r="HZ788" s="84"/>
      <c r="IA788" s="84"/>
      <c r="IB788" s="84"/>
      <c r="IC788" s="84"/>
      <c r="ID788" s="84"/>
      <c r="IE788" s="84"/>
      <c r="IF788" s="84"/>
      <c r="IG788" s="84"/>
      <c r="IH788" s="84"/>
      <c r="II788" s="84"/>
      <c r="IJ788" s="84"/>
      <c r="IK788" s="84"/>
      <c r="IL788" s="84"/>
      <c r="IM788" s="84"/>
      <c r="IN788" s="84"/>
      <c r="IO788" s="84"/>
      <c r="IP788" s="84"/>
      <c r="IQ788" s="84"/>
      <c r="IR788" s="84"/>
      <c r="IS788" s="84"/>
      <c r="IT788" s="84"/>
      <c r="IU788" s="84"/>
      <c r="IV788" s="84"/>
    </row>
    <row r="789" spans="201:256" s="79" customFormat="1" ht="12.75">
      <c r="GS789" s="84"/>
      <c r="GT789" s="84"/>
      <c r="GU789" s="84"/>
      <c r="GV789" s="84"/>
      <c r="GW789" s="84"/>
      <c r="GX789" s="84"/>
      <c r="GY789" s="84"/>
      <c r="GZ789" s="84"/>
      <c r="HA789" s="84"/>
      <c r="HB789" s="84"/>
      <c r="HC789" s="84"/>
      <c r="HD789" s="84"/>
      <c r="HE789" s="84"/>
      <c r="HF789" s="84"/>
      <c r="HG789" s="84"/>
      <c r="HH789" s="84"/>
      <c r="HI789" s="84"/>
      <c r="HJ789" s="84"/>
      <c r="HK789" s="84"/>
      <c r="HL789" s="84"/>
      <c r="HM789" s="84"/>
      <c r="HN789" s="84"/>
      <c r="HO789" s="84"/>
      <c r="HP789" s="84"/>
      <c r="HQ789" s="84"/>
      <c r="HR789" s="84"/>
      <c r="HS789" s="84"/>
      <c r="HT789" s="84"/>
      <c r="HU789" s="84"/>
      <c r="HV789" s="84"/>
      <c r="HW789" s="84"/>
      <c r="HX789" s="84"/>
      <c r="HY789" s="84"/>
      <c r="HZ789" s="84"/>
      <c r="IA789" s="84"/>
      <c r="IB789" s="84"/>
      <c r="IC789" s="84"/>
      <c r="ID789" s="84"/>
      <c r="IE789" s="84"/>
      <c r="IF789" s="84"/>
      <c r="IG789" s="84"/>
      <c r="IH789" s="84"/>
      <c r="II789" s="84"/>
      <c r="IJ789" s="84"/>
      <c r="IK789" s="84"/>
      <c r="IL789" s="84"/>
      <c r="IM789" s="84"/>
      <c r="IN789" s="84"/>
      <c r="IO789" s="84"/>
      <c r="IP789" s="84"/>
      <c r="IQ789" s="84"/>
      <c r="IR789" s="84"/>
      <c r="IS789" s="84"/>
      <c r="IT789" s="84"/>
      <c r="IU789" s="84"/>
      <c r="IV789" s="84"/>
    </row>
    <row r="790" spans="201:256" s="79" customFormat="1" ht="12.75">
      <c r="GS790" s="84"/>
      <c r="GT790" s="84"/>
      <c r="GU790" s="84"/>
      <c r="GV790" s="84"/>
      <c r="GW790" s="84"/>
      <c r="GX790" s="84"/>
      <c r="GY790" s="84"/>
      <c r="GZ790" s="84"/>
      <c r="HA790" s="84"/>
      <c r="HB790" s="84"/>
      <c r="HC790" s="84"/>
      <c r="HD790" s="84"/>
      <c r="HE790" s="84"/>
      <c r="HF790" s="84"/>
      <c r="HG790" s="84"/>
      <c r="HH790" s="84"/>
      <c r="HI790" s="84"/>
      <c r="HJ790" s="84"/>
      <c r="HK790" s="84"/>
      <c r="HL790" s="84"/>
      <c r="HM790" s="84"/>
      <c r="HN790" s="84"/>
      <c r="HO790" s="84"/>
      <c r="HP790" s="84"/>
      <c r="HQ790" s="84"/>
      <c r="HR790" s="84"/>
      <c r="HS790" s="84"/>
      <c r="HT790" s="84"/>
      <c r="HU790" s="84"/>
      <c r="HV790" s="84"/>
      <c r="HW790" s="84"/>
      <c r="HX790" s="84"/>
      <c r="HY790" s="84"/>
      <c r="HZ790" s="84"/>
      <c r="IA790" s="84"/>
      <c r="IB790" s="84"/>
      <c r="IC790" s="84"/>
      <c r="ID790" s="84"/>
      <c r="IE790" s="84"/>
      <c r="IF790" s="84"/>
      <c r="IG790" s="84"/>
      <c r="IH790" s="84"/>
      <c r="II790" s="84"/>
      <c r="IJ790" s="84"/>
      <c r="IK790" s="84"/>
      <c r="IL790" s="84"/>
      <c r="IM790" s="84"/>
      <c r="IN790" s="84"/>
      <c r="IO790" s="84"/>
      <c r="IP790" s="84"/>
      <c r="IQ790" s="84"/>
      <c r="IR790" s="84"/>
      <c r="IS790" s="84"/>
      <c r="IT790" s="84"/>
      <c r="IU790" s="84"/>
      <c r="IV790" s="84"/>
    </row>
    <row r="791" spans="201:256" s="79" customFormat="1" ht="12.75">
      <c r="GS791" s="84"/>
      <c r="GT791" s="84"/>
      <c r="GU791" s="84"/>
      <c r="GV791" s="84"/>
      <c r="GW791" s="84"/>
      <c r="GX791" s="84"/>
      <c r="GY791" s="84"/>
      <c r="GZ791" s="84"/>
      <c r="HA791" s="84"/>
      <c r="HB791" s="84"/>
      <c r="HC791" s="84"/>
      <c r="HD791" s="84"/>
      <c r="HE791" s="84"/>
      <c r="HF791" s="84"/>
      <c r="HG791" s="84"/>
      <c r="HH791" s="84"/>
      <c r="HI791" s="84"/>
      <c r="HJ791" s="84"/>
      <c r="HK791" s="84"/>
      <c r="HL791" s="84"/>
      <c r="HM791" s="84"/>
      <c r="HN791" s="84"/>
      <c r="HO791" s="84"/>
      <c r="HP791" s="84"/>
      <c r="HQ791" s="84"/>
      <c r="HR791" s="84"/>
      <c r="HS791" s="84"/>
      <c r="HT791" s="84"/>
      <c r="HU791" s="84"/>
      <c r="HV791" s="84"/>
      <c r="HW791" s="84"/>
      <c r="HX791" s="84"/>
      <c r="HY791" s="84"/>
      <c r="HZ791" s="84"/>
      <c r="IA791" s="84"/>
      <c r="IB791" s="84"/>
      <c r="IC791" s="84"/>
      <c r="ID791" s="84"/>
      <c r="IE791" s="84"/>
      <c r="IF791" s="84"/>
      <c r="IG791" s="84"/>
      <c r="IH791" s="84"/>
      <c r="II791" s="84"/>
      <c r="IJ791" s="84"/>
      <c r="IK791" s="84"/>
      <c r="IL791" s="84"/>
      <c r="IM791" s="84"/>
      <c r="IN791" s="84"/>
      <c r="IO791" s="84"/>
      <c r="IP791" s="84"/>
      <c r="IQ791" s="84"/>
      <c r="IR791" s="84"/>
      <c r="IS791" s="84"/>
      <c r="IT791" s="84"/>
      <c r="IU791" s="84"/>
      <c r="IV791" s="84"/>
    </row>
    <row r="792" spans="201:256" s="79" customFormat="1" ht="12.75">
      <c r="GS792" s="84"/>
      <c r="GT792" s="84"/>
      <c r="GU792" s="84"/>
      <c r="GV792" s="84"/>
      <c r="GW792" s="84"/>
      <c r="GX792" s="84"/>
      <c r="GY792" s="84"/>
      <c r="GZ792" s="84"/>
      <c r="HA792" s="84"/>
      <c r="HB792" s="84"/>
      <c r="HC792" s="84"/>
      <c r="HD792" s="84"/>
      <c r="HE792" s="84"/>
      <c r="HF792" s="84"/>
      <c r="HG792" s="84"/>
      <c r="HH792" s="84"/>
      <c r="HI792" s="84"/>
      <c r="HJ792" s="84"/>
      <c r="HK792" s="84"/>
      <c r="HL792" s="84"/>
      <c r="HM792" s="84"/>
      <c r="HN792" s="84"/>
      <c r="HO792" s="84"/>
      <c r="HP792" s="84"/>
      <c r="HQ792" s="84"/>
      <c r="HR792" s="84"/>
      <c r="HS792" s="84"/>
      <c r="HT792" s="84"/>
      <c r="HU792" s="84"/>
      <c r="HV792" s="84"/>
      <c r="HW792" s="84"/>
      <c r="HX792" s="84"/>
      <c r="HY792" s="84"/>
      <c r="HZ792" s="84"/>
      <c r="IA792" s="84"/>
      <c r="IB792" s="84"/>
      <c r="IC792" s="84"/>
      <c r="ID792" s="84"/>
      <c r="IE792" s="84"/>
      <c r="IF792" s="84"/>
      <c r="IG792" s="84"/>
      <c r="IH792" s="84"/>
      <c r="II792" s="84"/>
      <c r="IJ792" s="84"/>
      <c r="IK792" s="84"/>
      <c r="IL792" s="84"/>
      <c r="IM792" s="84"/>
      <c r="IN792" s="84"/>
      <c r="IO792" s="84"/>
      <c r="IP792" s="84"/>
      <c r="IQ792" s="84"/>
      <c r="IR792" s="84"/>
      <c r="IS792" s="84"/>
      <c r="IT792" s="84"/>
      <c r="IU792" s="84"/>
      <c r="IV792" s="84"/>
    </row>
    <row r="793" spans="201:256" s="79" customFormat="1" ht="12.75">
      <c r="GS793" s="84"/>
      <c r="GT793" s="84"/>
      <c r="GU793" s="84"/>
      <c r="GV793" s="84"/>
      <c r="GW793" s="84"/>
      <c r="GX793" s="84"/>
      <c r="GY793" s="84"/>
      <c r="GZ793" s="84"/>
      <c r="HA793" s="84"/>
      <c r="HB793" s="84"/>
      <c r="HC793" s="84"/>
      <c r="HD793" s="84"/>
      <c r="HE793" s="84"/>
      <c r="HF793" s="84"/>
      <c r="HG793" s="84"/>
      <c r="HH793" s="84"/>
      <c r="HI793" s="84"/>
      <c r="HJ793" s="84"/>
      <c r="HK793" s="84"/>
      <c r="HL793" s="84"/>
      <c r="HM793" s="84"/>
      <c r="HN793" s="84"/>
      <c r="HO793" s="84"/>
      <c r="HP793" s="84"/>
      <c r="HQ793" s="84"/>
      <c r="HR793" s="84"/>
      <c r="HS793" s="84"/>
      <c r="HT793" s="84"/>
      <c r="HU793" s="84"/>
      <c r="HV793" s="84"/>
      <c r="HW793" s="84"/>
      <c r="HX793" s="84"/>
      <c r="HY793" s="84"/>
      <c r="HZ793" s="84"/>
      <c r="IA793" s="84"/>
      <c r="IB793" s="84"/>
      <c r="IC793" s="84"/>
      <c r="ID793" s="84"/>
      <c r="IE793" s="84"/>
      <c r="IF793" s="84"/>
      <c r="IG793" s="84"/>
      <c r="IH793" s="84"/>
      <c r="II793" s="84"/>
      <c r="IJ793" s="84"/>
      <c r="IK793" s="84"/>
      <c r="IL793" s="84"/>
      <c r="IM793" s="84"/>
      <c r="IN793" s="84"/>
      <c r="IO793" s="84"/>
      <c r="IP793" s="84"/>
      <c r="IQ793" s="84"/>
      <c r="IR793" s="84"/>
      <c r="IS793" s="84"/>
      <c r="IT793" s="84"/>
      <c r="IU793" s="84"/>
      <c r="IV793" s="84"/>
    </row>
    <row r="794" spans="201:256" s="79" customFormat="1" ht="12.75">
      <c r="GS794" s="84"/>
      <c r="GT794" s="84"/>
      <c r="GU794" s="84"/>
      <c r="GV794" s="84"/>
      <c r="GW794" s="84"/>
      <c r="GX794" s="84"/>
      <c r="GY794" s="84"/>
      <c r="GZ794" s="84"/>
      <c r="HA794" s="84"/>
      <c r="HB794" s="84"/>
      <c r="HC794" s="84"/>
      <c r="HD794" s="84"/>
      <c r="HE794" s="84"/>
      <c r="HF794" s="84"/>
      <c r="HG794" s="84"/>
      <c r="HH794" s="84"/>
      <c r="HI794" s="84"/>
      <c r="HJ794" s="84"/>
      <c r="HK794" s="84"/>
      <c r="HL794" s="84"/>
      <c r="HM794" s="84"/>
      <c r="HN794" s="84"/>
      <c r="HO794" s="84"/>
      <c r="HP794" s="84"/>
      <c r="HQ794" s="84"/>
      <c r="HR794" s="84"/>
      <c r="HS794" s="84"/>
      <c r="HT794" s="84"/>
      <c r="HU794" s="84"/>
      <c r="HV794" s="84"/>
      <c r="HW794" s="84"/>
      <c r="HX794" s="84"/>
      <c r="HY794" s="84"/>
      <c r="HZ794" s="84"/>
      <c r="IA794" s="84"/>
      <c r="IB794" s="84"/>
      <c r="IC794" s="84"/>
      <c r="ID794" s="84"/>
      <c r="IE794" s="84"/>
      <c r="IF794" s="84"/>
      <c r="IG794" s="84"/>
      <c r="IH794" s="84"/>
      <c r="II794" s="84"/>
      <c r="IJ794" s="84"/>
      <c r="IK794" s="84"/>
      <c r="IL794" s="84"/>
      <c r="IM794" s="84"/>
      <c r="IN794" s="84"/>
      <c r="IO794" s="84"/>
      <c r="IP794" s="84"/>
      <c r="IQ794" s="84"/>
      <c r="IR794" s="84"/>
      <c r="IS794" s="84"/>
      <c r="IT794" s="84"/>
      <c r="IU794" s="84"/>
      <c r="IV794" s="84"/>
    </row>
    <row r="795" spans="201:256" s="79" customFormat="1" ht="12.75">
      <c r="GS795" s="84"/>
      <c r="GT795" s="84"/>
      <c r="GU795" s="84"/>
      <c r="GV795" s="84"/>
      <c r="GW795" s="84"/>
      <c r="GX795" s="84"/>
      <c r="GY795" s="84"/>
      <c r="GZ795" s="84"/>
      <c r="HA795" s="84"/>
      <c r="HB795" s="84"/>
      <c r="HC795" s="84"/>
      <c r="HD795" s="84"/>
      <c r="HE795" s="84"/>
      <c r="HF795" s="84"/>
      <c r="HG795" s="84"/>
      <c r="HH795" s="84"/>
      <c r="HI795" s="84"/>
      <c r="HJ795" s="84"/>
      <c r="HK795" s="84"/>
      <c r="HL795" s="84"/>
      <c r="HM795" s="84"/>
      <c r="HN795" s="84"/>
      <c r="HO795" s="84"/>
      <c r="HP795" s="84"/>
      <c r="HQ795" s="84"/>
      <c r="HR795" s="84"/>
      <c r="HS795" s="84"/>
      <c r="HT795" s="84"/>
      <c r="HU795" s="84"/>
      <c r="HV795" s="84"/>
      <c r="HW795" s="84"/>
      <c r="HX795" s="84"/>
      <c r="HY795" s="84"/>
      <c r="HZ795" s="84"/>
      <c r="IA795" s="84"/>
      <c r="IB795" s="84"/>
      <c r="IC795" s="84"/>
      <c r="ID795" s="84"/>
      <c r="IE795" s="84"/>
      <c r="IF795" s="84"/>
      <c r="IG795" s="84"/>
      <c r="IH795" s="84"/>
      <c r="II795" s="84"/>
      <c r="IJ795" s="84"/>
      <c r="IK795" s="84"/>
      <c r="IL795" s="84"/>
      <c r="IM795" s="84"/>
      <c r="IN795" s="84"/>
      <c r="IO795" s="84"/>
      <c r="IP795" s="84"/>
      <c r="IQ795" s="84"/>
      <c r="IR795" s="84"/>
      <c r="IS795" s="84"/>
      <c r="IT795" s="84"/>
      <c r="IU795" s="84"/>
      <c r="IV795" s="84"/>
    </row>
    <row r="796" spans="201:256" s="79" customFormat="1" ht="12.75">
      <c r="GS796" s="84"/>
      <c r="GT796" s="84"/>
      <c r="GU796" s="84"/>
      <c r="GV796" s="84"/>
      <c r="GW796" s="84"/>
      <c r="GX796" s="84"/>
      <c r="GY796" s="84"/>
      <c r="GZ796" s="84"/>
      <c r="HA796" s="84"/>
      <c r="HB796" s="84"/>
      <c r="HC796" s="84"/>
      <c r="HD796" s="84"/>
      <c r="HE796" s="84"/>
      <c r="HF796" s="84"/>
      <c r="HG796" s="84"/>
      <c r="HH796" s="84"/>
      <c r="HI796" s="84"/>
      <c r="HJ796" s="84"/>
      <c r="HK796" s="84"/>
      <c r="HL796" s="84"/>
      <c r="HM796" s="84"/>
      <c r="HN796" s="84"/>
      <c r="HO796" s="84"/>
      <c r="HP796" s="84"/>
      <c r="HQ796" s="84"/>
      <c r="HR796" s="84"/>
      <c r="HS796" s="84"/>
      <c r="HT796" s="84"/>
      <c r="HU796" s="84"/>
      <c r="HV796" s="84"/>
      <c r="HW796" s="84"/>
      <c r="HX796" s="84"/>
      <c r="HY796" s="84"/>
      <c r="HZ796" s="84"/>
      <c r="IA796" s="84"/>
      <c r="IB796" s="84"/>
      <c r="IC796" s="84"/>
      <c r="ID796" s="84"/>
      <c r="IE796" s="84"/>
      <c r="IF796" s="84"/>
      <c r="IG796" s="84"/>
      <c r="IH796" s="84"/>
      <c r="II796" s="84"/>
      <c r="IJ796" s="84"/>
      <c r="IK796" s="84"/>
      <c r="IL796" s="84"/>
      <c r="IM796" s="84"/>
      <c r="IN796" s="84"/>
      <c r="IO796" s="84"/>
      <c r="IP796" s="84"/>
      <c r="IQ796" s="84"/>
      <c r="IR796" s="84"/>
      <c r="IS796" s="84"/>
      <c r="IT796" s="84"/>
      <c r="IU796" s="84"/>
      <c r="IV796" s="84"/>
    </row>
    <row r="797" spans="201:256" s="79" customFormat="1" ht="12.75">
      <c r="GS797" s="84"/>
      <c r="GT797" s="84"/>
      <c r="GU797" s="84"/>
      <c r="GV797" s="84"/>
      <c r="GW797" s="84"/>
      <c r="GX797" s="84"/>
      <c r="GY797" s="84"/>
      <c r="GZ797" s="84"/>
      <c r="HA797" s="84"/>
      <c r="HB797" s="84"/>
      <c r="HC797" s="84"/>
      <c r="HD797" s="84"/>
      <c r="HE797" s="84"/>
      <c r="HF797" s="84"/>
      <c r="HG797" s="84"/>
      <c r="HH797" s="84"/>
      <c r="HI797" s="84"/>
      <c r="HJ797" s="84"/>
      <c r="HK797" s="84"/>
      <c r="HL797" s="84"/>
      <c r="HM797" s="84"/>
      <c r="HN797" s="84"/>
      <c r="HO797" s="84"/>
      <c r="HP797" s="84"/>
      <c r="HQ797" s="84"/>
      <c r="HR797" s="84"/>
      <c r="HS797" s="84"/>
      <c r="HT797" s="84"/>
      <c r="HU797" s="84"/>
      <c r="HV797" s="84"/>
      <c r="HW797" s="84"/>
      <c r="HX797" s="84"/>
      <c r="HY797" s="84"/>
      <c r="HZ797" s="84"/>
      <c r="IA797" s="84"/>
      <c r="IB797" s="84"/>
      <c r="IC797" s="84"/>
      <c r="ID797" s="84"/>
      <c r="IE797" s="84"/>
      <c r="IF797" s="84"/>
      <c r="IG797" s="84"/>
      <c r="IH797" s="84"/>
      <c r="II797" s="84"/>
      <c r="IJ797" s="84"/>
      <c r="IK797" s="84"/>
      <c r="IL797" s="84"/>
      <c r="IM797" s="84"/>
      <c r="IN797" s="84"/>
      <c r="IO797" s="84"/>
      <c r="IP797" s="84"/>
      <c r="IQ797" s="84"/>
      <c r="IR797" s="84"/>
      <c r="IS797" s="84"/>
      <c r="IT797" s="84"/>
      <c r="IU797" s="84"/>
      <c r="IV797" s="84"/>
    </row>
    <row r="798" spans="201:256" s="79" customFormat="1" ht="12.75">
      <c r="GS798" s="84"/>
      <c r="GT798" s="84"/>
      <c r="GU798" s="84"/>
      <c r="GV798" s="84"/>
      <c r="GW798" s="84"/>
      <c r="GX798" s="84"/>
      <c r="GY798" s="84"/>
      <c r="GZ798" s="84"/>
      <c r="HA798" s="84"/>
      <c r="HB798" s="84"/>
      <c r="HC798" s="84"/>
      <c r="HD798" s="84"/>
      <c r="HE798" s="84"/>
      <c r="HF798" s="84"/>
      <c r="HG798" s="84"/>
      <c r="HH798" s="84"/>
      <c r="HI798" s="84"/>
      <c r="HJ798" s="84"/>
      <c r="HK798" s="84"/>
      <c r="HL798" s="84"/>
      <c r="HM798" s="84"/>
      <c r="HN798" s="84"/>
      <c r="HO798" s="84"/>
      <c r="HP798" s="84"/>
      <c r="HQ798" s="84"/>
      <c r="HR798" s="84"/>
      <c r="HS798" s="84"/>
      <c r="HT798" s="84"/>
      <c r="HU798" s="84"/>
      <c r="HV798" s="84"/>
      <c r="HW798" s="84"/>
      <c r="HX798" s="84"/>
      <c r="HY798" s="84"/>
      <c r="HZ798" s="84"/>
      <c r="IA798" s="84"/>
      <c r="IB798" s="84"/>
      <c r="IC798" s="84"/>
      <c r="ID798" s="84"/>
      <c r="IE798" s="84"/>
      <c r="IF798" s="84"/>
      <c r="IG798" s="84"/>
      <c r="IH798" s="84"/>
      <c r="II798" s="84"/>
      <c r="IJ798" s="84"/>
      <c r="IK798" s="84"/>
      <c r="IL798" s="84"/>
      <c r="IM798" s="84"/>
      <c r="IN798" s="84"/>
      <c r="IO798" s="84"/>
      <c r="IP798" s="84"/>
      <c r="IQ798" s="84"/>
      <c r="IR798" s="84"/>
      <c r="IS798" s="84"/>
      <c r="IT798" s="84"/>
      <c r="IU798" s="84"/>
      <c r="IV798" s="84"/>
    </row>
    <row r="799" spans="201:256" s="79" customFormat="1" ht="12.75">
      <c r="GS799" s="84"/>
      <c r="GT799" s="84"/>
      <c r="GU799" s="84"/>
      <c r="GV799" s="84"/>
      <c r="GW799" s="84"/>
      <c r="GX799" s="84"/>
      <c r="GY799" s="84"/>
      <c r="GZ799" s="84"/>
      <c r="HA799" s="84"/>
      <c r="HB799" s="84"/>
      <c r="HC799" s="84"/>
      <c r="HD799" s="84"/>
      <c r="HE799" s="84"/>
      <c r="HF799" s="84"/>
      <c r="HG799" s="84"/>
      <c r="HH799" s="84"/>
      <c r="HI799" s="84"/>
      <c r="HJ799" s="84"/>
      <c r="HK799" s="84"/>
      <c r="HL799" s="84"/>
      <c r="HM799" s="84"/>
      <c r="HN799" s="84"/>
      <c r="HO799" s="84"/>
      <c r="HP799" s="84"/>
      <c r="HQ799" s="84"/>
      <c r="HR799" s="84"/>
      <c r="HS799" s="84"/>
      <c r="HT799" s="84"/>
      <c r="HU799" s="84"/>
      <c r="HV799" s="84"/>
      <c r="HW799" s="84"/>
      <c r="HX799" s="84"/>
      <c r="HY799" s="84"/>
      <c r="HZ799" s="84"/>
      <c r="IA799" s="84"/>
      <c r="IB799" s="84"/>
      <c r="IC799" s="84"/>
      <c r="ID799" s="84"/>
      <c r="IE799" s="84"/>
      <c r="IF799" s="84"/>
      <c r="IG799" s="84"/>
      <c r="IH799" s="84"/>
      <c r="II799" s="84"/>
      <c r="IJ799" s="84"/>
      <c r="IK799" s="84"/>
      <c r="IL799" s="84"/>
      <c r="IM799" s="84"/>
      <c r="IN799" s="84"/>
      <c r="IO799" s="84"/>
      <c r="IP799" s="84"/>
      <c r="IQ799" s="84"/>
      <c r="IR799" s="84"/>
      <c r="IS799" s="84"/>
      <c r="IT799" s="84"/>
      <c r="IU799" s="84"/>
      <c r="IV799" s="84"/>
    </row>
    <row r="800" spans="201:256" s="79" customFormat="1" ht="12.75">
      <c r="GS800" s="84"/>
      <c r="GT800" s="84"/>
      <c r="GU800" s="84"/>
      <c r="GV800" s="84"/>
      <c r="GW800" s="84"/>
      <c r="GX800" s="84"/>
      <c r="GY800" s="84"/>
      <c r="GZ800" s="84"/>
      <c r="HA800" s="84"/>
      <c r="HB800" s="84"/>
      <c r="HC800" s="84"/>
      <c r="HD800" s="84"/>
      <c r="HE800" s="84"/>
      <c r="HF800" s="84"/>
      <c r="HG800" s="84"/>
      <c r="HH800" s="84"/>
      <c r="HI800" s="84"/>
      <c r="HJ800" s="84"/>
      <c r="HK800" s="84"/>
      <c r="HL800" s="84"/>
      <c r="HM800" s="84"/>
      <c r="HN800" s="84"/>
      <c r="HO800" s="84"/>
      <c r="HP800" s="84"/>
      <c r="HQ800" s="84"/>
      <c r="HR800" s="84"/>
      <c r="HS800" s="84"/>
      <c r="HT800" s="84"/>
      <c r="HU800" s="84"/>
      <c r="HV800" s="84"/>
      <c r="HW800" s="84"/>
      <c r="HX800" s="84"/>
      <c r="HY800" s="84"/>
      <c r="HZ800" s="84"/>
      <c r="IA800" s="84"/>
      <c r="IB800" s="84"/>
      <c r="IC800" s="84"/>
      <c r="ID800" s="84"/>
      <c r="IE800" s="84"/>
      <c r="IF800" s="84"/>
      <c r="IG800" s="84"/>
      <c r="IH800" s="84"/>
      <c r="II800" s="84"/>
      <c r="IJ800" s="84"/>
      <c r="IK800" s="84"/>
      <c r="IL800" s="84"/>
      <c r="IM800" s="84"/>
      <c r="IN800" s="84"/>
      <c r="IO800" s="84"/>
      <c r="IP800" s="84"/>
      <c r="IQ800" s="84"/>
      <c r="IR800" s="84"/>
      <c r="IS800" s="84"/>
      <c r="IT800" s="84"/>
      <c r="IU800" s="84"/>
      <c r="IV800" s="84"/>
    </row>
    <row r="801" spans="201:256" s="79" customFormat="1" ht="12.75">
      <c r="GS801" s="84"/>
      <c r="GT801" s="84"/>
      <c r="GU801" s="84"/>
      <c r="GV801" s="84"/>
      <c r="GW801" s="84"/>
      <c r="GX801" s="84"/>
      <c r="GY801" s="84"/>
      <c r="GZ801" s="84"/>
      <c r="HA801" s="84"/>
      <c r="HB801" s="84"/>
      <c r="HC801" s="84"/>
      <c r="HD801" s="84"/>
      <c r="HE801" s="84"/>
      <c r="HF801" s="84"/>
      <c r="HG801" s="84"/>
      <c r="HH801" s="84"/>
      <c r="HI801" s="84"/>
      <c r="HJ801" s="84"/>
      <c r="HK801" s="84"/>
      <c r="HL801" s="84"/>
      <c r="HM801" s="84"/>
      <c r="HN801" s="84"/>
      <c r="HO801" s="84"/>
      <c r="HP801" s="84"/>
      <c r="HQ801" s="84"/>
      <c r="HR801" s="84"/>
      <c r="HS801" s="84"/>
      <c r="HT801" s="84"/>
      <c r="HU801" s="84"/>
      <c r="HV801" s="84"/>
      <c r="HW801" s="84"/>
      <c r="HX801" s="84"/>
      <c r="HY801" s="84"/>
      <c r="HZ801" s="84"/>
      <c r="IA801" s="84"/>
      <c r="IB801" s="84"/>
      <c r="IC801" s="84"/>
      <c r="ID801" s="84"/>
      <c r="IE801" s="84"/>
      <c r="IF801" s="84"/>
      <c r="IG801" s="84"/>
      <c r="IH801" s="84"/>
      <c r="II801" s="84"/>
      <c r="IJ801" s="84"/>
      <c r="IK801" s="84"/>
      <c r="IL801" s="84"/>
      <c r="IM801" s="84"/>
      <c r="IN801" s="84"/>
      <c r="IO801" s="84"/>
      <c r="IP801" s="84"/>
      <c r="IQ801" s="84"/>
      <c r="IR801" s="84"/>
      <c r="IS801" s="84"/>
      <c r="IT801" s="84"/>
      <c r="IU801" s="84"/>
      <c r="IV801" s="84"/>
    </row>
    <row r="802" spans="201:256" s="79" customFormat="1" ht="12.75">
      <c r="GS802" s="84"/>
      <c r="GT802" s="84"/>
      <c r="GU802" s="84"/>
      <c r="GV802" s="84"/>
      <c r="GW802" s="84"/>
      <c r="GX802" s="84"/>
      <c r="GY802" s="84"/>
      <c r="GZ802" s="84"/>
      <c r="HA802" s="84"/>
      <c r="HB802" s="84"/>
      <c r="HC802" s="84"/>
      <c r="HD802" s="84"/>
      <c r="HE802" s="84"/>
      <c r="HF802" s="84"/>
      <c r="HG802" s="84"/>
      <c r="HH802" s="84"/>
      <c r="HI802" s="84"/>
      <c r="HJ802" s="84"/>
      <c r="HK802" s="84"/>
      <c r="HL802" s="84"/>
      <c r="HM802" s="84"/>
      <c r="HN802" s="84"/>
      <c r="HO802" s="84"/>
      <c r="HP802" s="84"/>
      <c r="HQ802" s="84"/>
      <c r="HR802" s="84"/>
      <c r="HS802" s="84"/>
      <c r="HT802" s="84"/>
      <c r="HU802" s="84"/>
      <c r="HV802" s="84"/>
      <c r="HW802" s="84"/>
      <c r="HX802" s="84"/>
      <c r="HY802" s="84"/>
      <c r="HZ802" s="84"/>
      <c r="IA802" s="84"/>
      <c r="IB802" s="84"/>
      <c r="IC802" s="84"/>
      <c r="ID802" s="84"/>
      <c r="IE802" s="84"/>
      <c r="IF802" s="84"/>
      <c r="IG802" s="84"/>
      <c r="IH802" s="84"/>
      <c r="II802" s="84"/>
      <c r="IJ802" s="84"/>
      <c r="IK802" s="84"/>
      <c r="IL802" s="84"/>
      <c r="IM802" s="84"/>
      <c r="IN802" s="84"/>
      <c r="IO802" s="84"/>
      <c r="IP802" s="84"/>
      <c r="IQ802" s="84"/>
      <c r="IR802" s="84"/>
      <c r="IS802" s="84"/>
      <c r="IT802" s="84"/>
      <c r="IU802" s="84"/>
      <c r="IV802" s="84"/>
    </row>
    <row r="803" spans="201:256" s="79" customFormat="1" ht="12.75">
      <c r="GS803" s="84"/>
      <c r="GT803" s="84"/>
      <c r="GU803" s="84"/>
      <c r="GV803" s="84"/>
      <c r="GW803" s="84"/>
      <c r="GX803" s="84"/>
      <c r="GY803" s="84"/>
      <c r="GZ803" s="84"/>
      <c r="HA803" s="84"/>
      <c r="HB803" s="84"/>
      <c r="HC803" s="84"/>
      <c r="HD803" s="84"/>
      <c r="HE803" s="84"/>
      <c r="HF803" s="84"/>
      <c r="HG803" s="84"/>
      <c r="HH803" s="84"/>
      <c r="HI803" s="84"/>
      <c r="HJ803" s="84"/>
      <c r="HK803" s="84"/>
      <c r="HL803" s="84"/>
      <c r="HM803" s="84"/>
      <c r="HN803" s="84"/>
      <c r="HO803" s="84"/>
      <c r="HP803" s="84"/>
      <c r="HQ803" s="84"/>
      <c r="HR803" s="84"/>
      <c r="HS803" s="84"/>
      <c r="HT803" s="84"/>
      <c r="HU803" s="84"/>
      <c r="HV803" s="84"/>
      <c r="HW803" s="84"/>
      <c r="HX803" s="84"/>
      <c r="HY803" s="84"/>
      <c r="HZ803" s="84"/>
      <c r="IA803" s="84"/>
      <c r="IB803" s="84"/>
      <c r="IC803" s="84"/>
      <c r="ID803" s="84"/>
      <c r="IE803" s="84"/>
      <c r="IF803" s="84"/>
      <c r="IG803" s="84"/>
      <c r="IH803" s="84"/>
      <c r="II803" s="84"/>
      <c r="IJ803" s="84"/>
      <c r="IK803" s="84"/>
      <c r="IL803" s="84"/>
      <c r="IM803" s="84"/>
      <c r="IN803" s="84"/>
      <c r="IO803" s="84"/>
      <c r="IP803" s="84"/>
      <c r="IQ803" s="84"/>
      <c r="IR803" s="84"/>
      <c r="IS803" s="84"/>
      <c r="IT803" s="84"/>
      <c r="IU803" s="84"/>
      <c r="IV803" s="84"/>
    </row>
    <row r="804" spans="201:256" s="79" customFormat="1" ht="12.75">
      <c r="GS804" s="84"/>
      <c r="GT804" s="84"/>
      <c r="GU804" s="84"/>
      <c r="GV804" s="84"/>
      <c r="GW804" s="84"/>
      <c r="GX804" s="84"/>
      <c r="GY804" s="84"/>
      <c r="GZ804" s="84"/>
      <c r="HA804" s="84"/>
      <c r="HB804" s="84"/>
      <c r="HC804" s="84"/>
      <c r="HD804" s="84"/>
      <c r="HE804" s="84"/>
      <c r="HF804" s="84"/>
      <c r="HG804" s="84"/>
      <c r="HH804" s="84"/>
      <c r="HI804" s="84"/>
      <c r="HJ804" s="84"/>
      <c r="HK804" s="84"/>
      <c r="HL804" s="84"/>
      <c r="HM804" s="84"/>
      <c r="HN804" s="84"/>
      <c r="HO804" s="84"/>
      <c r="HP804" s="84"/>
      <c r="HQ804" s="84"/>
      <c r="HR804" s="84"/>
      <c r="HS804" s="84"/>
      <c r="HT804" s="84"/>
      <c r="HU804" s="84"/>
      <c r="HV804" s="84"/>
      <c r="HW804" s="84"/>
      <c r="HX804" s="84"/>
      <c r="HY804" s="84"/>
      <c r="HZ804" s="84"/>
      <c r="IA804" s="84"/>
      <c r="IB804" s="84"/>
      <c r="IC804" s="84"/>
      <c r="ID804" s="84"/>
      <c r="IE804" s="84"/>
      <c r="IF804" s="84"/>
      <c r="IG804" s="84"/>
      <c r="IH804" s="84"/>
      <c r="II804" s="84"/>
      <c r="IJ804" s="84"/>
      <c r="IK804" s="84"/>
      <c r="IL804" s="84"/>
      <c r="IM804" s="84"/>
      <c r="IN804" s="84"/>
      <c r="IO804" s="84"/>
      <c r="IP804" s="84"/>
      <c r="IQ804" s="84"/>
      <c r="IR804" s="84"/>
      <c r="IS804" s="84"/>
      <c r="IT804" s="84"/>
      <c r="IU804" s="84"/>
      <c r="IV804" s="84"/>
    </row>
    <row r="805" spans="201:256" s="79" customFormat="1" ht="12.75">
      <c r="GS805" s="84"/>
      <c r="GT805" s="84"/>
      <c r="GU805" s="84"/>
      <c r="GV805" s="84"/>
      <c r="GW805" s="84"/>
      <c r="GX805" s="84"/>
      <c r="GY805" s="84"/>
      <c r="GZ805" s="84"/>
      <c r="HA805" s="84"/>
      <c r="HB805" s="84"/>
      <c r="HC805" s="84"/>
      <c r="HD805" s="84"/>
      <c r="HE805" s="84"/>
      <c r="HF805" s="84"/>
      <c r="HG805" s="84"/>
      <c r="HH805" s="84"/>
      <c r="HI805" s="84"/>
      <c r="HJ805" s="84"/>
      <c r="HK805" s="84"/>
      <c r="HL805" s="84"/>
      <c r="HM805" s="84"/>
      <c r="HN805" s="84"/>
      <c r="HO805" s="84"/>
      <c r="HP805" s="84"/>
      <c r="HQ805" s="84"/>
      <c r="HR805" s="84"/>
      <c r="HS805" s="84"/>
      <c r="HT805" s="84"/>
      <c r="HU805" s="84"/>
      <c r="HV805" s="84"/>
      <c r="HW805" s="84"/>
      <c r="HX805" s="84"/>
      <c r="HY805" s="84"/>
      <c r="HZ805" s="84"/>
      <c r="IA805" s="84"/>
      <c r="IB805" s="84"/>
      <c r="IC805" s="84"/>
      <c r="ID805" s="84"/>
      <c r="IE805" s="84"/>
      <c r="IF805" s="84"/>
      <c r="IG805" s="84"/>
      <c r="IH805" s="84"/>
      <c r="II805" s="84"/>
      <c r="IJ805" s="84"/>
      <c r="IK805" s="84"/>
      <c r="IL805" s="84"/>
      <c r="IM805" s="84"/>
      <c r="IN805" s="84"/>
      <c r="IO805" s="84"/>
      <c r="IP805" s="84"/>
      <c r="IQ805" s="84"/>
      <c r="IR805" s="84"/>
      <c r="IS805" s="84"/>
      <c r="IT805" s="84"/>
      <c r="IU805" s="84"/>
      <c r="IV805" s="84"/>
    </row>
    <row r="806" spans="201:256" s="79" customFormat="1" ht="12.75">
      <c r="GS806" s="84"/>
      <c r="GT806" s="84"/>
      <c r="GU806" s="84"/>
      <c r="GV806" s="84"/>
      <c r="GW806" s="84"/>
      <c r="GX806" s="84"/>
      <c r="GY806" s="84"/>
      <c r="GZ806" s="84"/>
      <c r="HA806" s="84"/>
      <c r="HB806" s="84"/>
      <c r="HC806" s="84"/>
      <c r="HD806" s="84"/>
      <c r="HE806" s="84"/>
      <c r="HF806" s="84"/>
      <c r="HG806" s="84"/>
      <c r="HH806" s="84"/>
      <c r="HI806" s="84"/>
      <c r="HJ806" s="84"/>
      <c r="HK806" s="84"/>
      <c r="HL806" s="84"/>
      <c r="HM806" s="84"/>
      <c r="HN806" s="84"/>
      <c r="HO806" s="84"/>
      <c r="HP806" s="84"/>
      <c r="HQ806" s="84"/>
      <c r="HR806" s="84"/>
      <c r="HS806" s="84"/>
      <c r="HT806" s="84"/>
      <c r="HU806" s="84"/>
      <c r="HV806" s="84"/>
      <c r="HW806" s="84"/>
      <c r="HX806" s="84"/>
      <c r="HY806" s="84"/>
      <c r="HZ806" s="84"/>
      <c r="IA806" s="84"/>
      <c r="IB806" s="84"/>
      <c r="IC806" s="84"/>
      <c r="ID806" s="84"/>
      <c r="IE806" s="84"/>
      <c r="IF806" s="84"/>
      <c r="IG806" s="84"/>
      <c r="IH806" s="84"/>
      <c r="II806" s="84"/>
      <c r="IJ806" s="84"/>
      <c r="IK806" s="84"/>
      <c r="IL806" s="84"/>
      <c r="IM806" s="84"/>
      <c r="IN806" s="84"/>
      <c r="IO806" s="84"/>
      <c r="IP806" s="84"/>
      <c r="IQ806" s="84"/>
      <c r="IR806" s="84"/>
      <c r="IS806" s="84"/>
      <c r="IT806" s="84"/>
      <c r="IU806" s="84"/>
      <c r="IV806" s="84"/>
    </row>
    <row r="807" spans="201:256" s="79" customFormat="1" ht="12.75">
      <c r="GS807" s="84"/>
      <c r="GT807" s="84"/>
      <c r="GU807" s="84"/>
      <c r="GV807" s="84"/>
      <c r="GW807" s="84"/>
      <c r="GX807" s="84"/>
      <c r="GY807" s="84"/>
      <c r="GZ807" s="84"/>
      <c r="HA807" s="84"/>
      <c r="HB807" s="84"/>
      <c r="HC807" s="84"/>
      <c r="HD807" s="84"/>
      <c r="HE807" s="84"/>
      <c r="HF807" s="84"/>
      <c r="HG807" s="84"/>
      <c r="HH807" s="84"/>
      <c r="HI807" s="84"/>
      <c r="HJ807" s="84"/>
      <c r="HK807" s="84"/>
      <c r="HL807" s="84"/>
      <c r="HM807" s="84"/>
      <c r="HN807" s="84"/>
      <c r="HO807" s="84"/>
      <c r="HP807" s="84"/>
      <c r="HQ807" s="84"/>
      <c r="HR807" s="84"/>
      <c r="HS807" s="84"/>
      <c r="HT807" s="84"/>
      <c r="HU807" s="84"/>
      <c r="HV807" s="84"/>
      <c r="HW807" s="84"/>
      <c r="HX807" s="84"/>
      <c r="HY807" s="84"/>
      <c r="HZ807" s="84"/>
      <c r="IA807" s="84"/>
      <c r="IB807" s="84"/>
      <c r="IC807" s="84"/>
      <c r="ID807" s="84"/>
      <c r="IE807" s="84"/>
      <c r="IF807" s="84"/>
      <c r="IG807" s="84"/>
      <c r="IH807" s="84"/>
      <c r="II807" s="84"/>
      <c r="IJ807" s="84"/>
      <c r="IK807" s="84"/>
      <c r="IL807" s="84"/>
      <c r="IM807" s="84"/>
      <c r="IN807" s="84"/>
      <c r="IO807" s="84"/>
      <c r="IP807" s="84"/>
      <c r="IQ807" s="84"/>
      <c r="IR807" s="84"/>
      <c r="IS807" s="84"/>
      <c r="IT807" s="84"/>
      <c r="IU807" s="84"/>
      <c r="IV807" s="84"/>
    </row>
    <row r="808" spans="201:256" s="79" customFormat="1" ht="12.75">
      <c r="GS808" s="84"/>
      <c r="GT808" s="84"/>
      <c r="GU808" s="84"/>
      <c r="GV808" s="84"/>
      <c r="GW808" s="84"/>
      <c r="GX808" s="84"/>
      <c r="GY808" s="84"/>
      <c r="GZ808" s="84"/>
      <c r="HA808" s="84"/>
      <c r="HB808" s="84"/>
      <c r="HC808" s="84"/>
      <c r="HD808" s="84"/>
      <c r="HE808" s="84"/>
      <c r="HF808" s="84"/>
      <c r="HG808" s="84"/>
      <c r="HH808" s="84"/>
      <c r="HI808" s="84"/>
      <c r="HJ808" s="84"/>
      <c r="HK808" s="84"/>
      <c r="HL808" s="84"/>
      <c r="HM808" s="84"/>
      <c r="HN808" s="84"/>
      <c r="HO808" s="84"/>
      <c r="HP808" s="84"/>
      <c r="HQ808" s="84"/>
      <c r="HR808" s="84"/>
      <c r="HS808" s="84"/>
      <c r="HT808" s="84"/>
      <c r="HU808" s="84"/>
      <c r="HV808" s="84"/>
      <c r="HW808" s="84"/>
      <c r="HX808" s="84"/>
      <c r="HY808" s="84"/>
      <c r="HZ808" s="84"/>
      <c r="IA808" s="84"/>
      <c r="IB808" s="84"/>
      <c r="IC808" s="84"/>
      <c r="ID808" s="84"/>
      <c r="IE808" s="84"/>
      <c r="IF808" s="84"/>
      <c r="IG808" s="84"/>
      <c r="IH808" s="84"/>
      <c r="II808" s="84"/>
      <c r="IJ808" s="84"/>
      <c r="IK808" s="84"/>
      <c r="IL808" s="84"/>
      <c r="IM808" s="84"/>
      <c r="IN808" s="84"/>
      <c r="IO808" s="84"/>
      <c r="IP808" s="84"/>
      <c r="IQ808" s="84"/>
      <c r="IR808" s="84"/>
      <c r="IS808" s="84"/>
      <c r="IT808" s="84"/>
      <c r="IU808" s="84"/>
      <c r="IV808" s="84"/>
    </row>
    <row r="809" spans="201:256" s="79" customFormat="1" ht="12.75">
      <c r="GS809" s="84"/>
      <c r="GT809" s="84"/>
      <c r="GU809" s="84"/>
      <c r="GV809" s="84"/>
      <c r="GW809" s="84"/>
      <c r="GX809" s="84"/>
      <c r="GY809" s="84"/>
      <c r="GZ809" s="84"/>
      <c r="HA809" s="84"/>
      <c r="HB809" s="84"/>
      <c r="HC809" s="84"/>
      <c r="HD809" s="84"/>
      <c r="HE809" s="84"/>
      <c r="HF809" s="84"/>
      <c r="HG809" s="84"/>
      <c r="HH809" s="84"/>
      <c r="HI809" s="84"/>
      <c r="HJ809" s="84"/>
      <c r="HK809" s="84"/>
      <c r="HL809" s="84"/>
      <c r="HM809" s="84"/>
      <c r="HN809" s="84"/>
      <c r="HO809" s="84"/>
      <c r="HP809" s="84"/>
      <c r="HQ809" s="84"/>
      <c r="HR809" s="84"/>
      <c r="HS809" s="84"/>
      <c r="HT809" s="84"/>
      <c r="HU809" s="84"/>
      <c r="HV809" s="84"/>
      <c r="HW809" s="84"/>
      <c r="HX809" s="84"/>
      <c r="HY809" s="84"/>
      <c r="HZ809" s="84"/>
      <c r="IA809" s="84"/>
      <c r="IB809" s="84"/>
      <c r="IC809" s="84"/>
      <c r="ID809" s="84"/>
      <c r="IE809" s="84"/>
      <c r="IF809" s="84"/>
      <c r="IG809" s="84"/>
      <c r="IH809" s="84"/>
      <c r="II809" s="84"/>
      <c r="IJ809" s="84"/>
      <c r="IK809" s="84"/>
      <c r="IL809" s="84"/>
      <c r="IM809" s="84"/>
      <c r="IN809" s="84"/>
      <c r="IO809" s="84"/>
      <c r="IP809" s="84"/>
      <c r="IQ809" s="84"/>
      <c r="IR809" s="84"/>
      <c r="IS809" s="84"/>
      <c r="IT809" s="84"/>
      <c r="IU809" s="84"/>
      <c r="IV809" s="84"/>
    </row>
    <row r="810" spans="201:256" s="79" customFormat="1" ht="12.75">
      <c r="GS810" s="84"/>
      <c r="GT810" s="84"/>
      <c r="GU810" s="84"/>
      <c r="GV810" s="84"/>
      <c r="GW810" s="84"/>
      <c r="GX810" s="84"/>
      <c r="GY810" s="84"/>
      <c r="GZ810" s="84"/>
      <c r="HA810" s="84"/>
      <c r="HB810" s="84"/>
      <c r="HC810" s="84"/>
      <c r="HD810" s="84"/>
      <c r="HE810" s="84"/>
      <c r="HF810" s="84"/>
      <c r="HG810" s="84"/>
      <c r="HH810" s="84"/>
      <c r="HI810" s="84"/>
      <c r="HJ810" s="84"/>
      <c r="HK810" s="84"/>
      <c r="HL810" s="84"/>
      <c r="HM810" s="84"/>
      <c r="HN810" s="84"/>
      <c r="HO810" s="84"/>
      <c r="HP810" s="84"/>
      <c r="HQ810" s="84"/>
      <c r="HR810" s="84"/>
      <c r="HS810" s="84"/>
      <c r="HT810" s="84"/>
      <c r="HU810" s="84"/>
      <c r="HV810" s="84"/>
      <c r="HW810" s="84"/>
      <c r="HX810" s="84"/>
      <c r="HY810" s="84"/>
      <c r="HZ810" s="84"/>
      <c r="IA810" s="84"/>
      <c r="IB810" s="84"/>
      <c r="IC810" s="84"/>
      <c r="ID810" s="84"/>
      <c r="IE810" s="84"/>
      <c r="IF810" s="84"/>
      <c r="IG810" s="84"/>
      <c r="IH810" s="84"/>
      <c r="II810" s="84"/>
      <c r="IJ810" s="84"/>
      <c r="IK810" s="84"/>
      <c r="IL810" s="84"/>
      <c r="IM810" s="84"/>
      <c r="IN810" s="84"/>
      <c r="IO810" s="84"/>
      <c r="IP810" s="84"/>
      <c r="IQ810" s="84"/>
      <c r="IR810" s="84"/>
      <c r="IS810" s="84"/>
      <c r="IT810" s="84"/>
      <c r="IU810" s="84"/>
      <c r="IV810" s="84"/>
    </row>
    <row r="811" spans="201:256" s="79" customFormat="1" ht="12.75">
      <c r="GS811" s="84"/>
      <c r="GT811" s="84"/>
      <c r="GU811" s="84"/>
      <c r="GV811" s="84"/>
      <c r="GW811" s="84"/>
      <c r="GX811" s="84"/>
      <c r="GY811" s="84"/>
      <c r="GZ811" s="84"/>
      <c r="HA811" s="84"/>
      <c r="HB811" s="84"/>
      <c r="HC811" s="84"/>
      <c r="HD811" s="84"/>
      <c r="HE811" s="84"/>
      <c r="HF811" s="84"/>
      <c r="HG811" s="84"/>
      <c r="HH811" s="84"/>
      <c r="HI811" s="84"/>
      <c r="HJ811" s="84"/>
      <c r="HK811" s="84"/>
      <c r="HL811" s="84"/>
      <c r="HM811" s="84"/>
      <c r="HN811" s="84"/>
      <c r="HO811" s="84"/>
      <c r="HP811" s="84"/>
      <c r="HQ811" s="84"/>
      <c r="HR811" s="84"/>
      <c r="HS811" s="84"/>
      <c r="HT811" s="84"/>
      <c r="HU811" s="84"/>
      <c r="HV811" s="84"/>
      <c r="HW811" s="84"/>
      <c r="HX811" s="84"/>
      <c r="HY811" s="84"/>
      <c r="HZ811" s="84"/>
      <c r="IA811" s="84"/>
      <c r="IB811" s="84"/>
      <c r="IC811" s="84"/>
      <c r="ID811" s="84"/>
      <c r="IE811" s="84"/>
      <c r="IF811" s="84"/>
      <c r="IG811" s="84"/>
      <c r="IH811" s="84"/>
      <c r="II811" s="84"/>
      <c r="IJ811" s="84"/>
      <c r="IK811" s="84"/>
      <c r="IL811" s="84"/>
      <c r="IM811" s="84"/>
      <c r="IN811" s="84"/>
      <c r="IO811" s="84"/>
      <c r="IP811" s="84"/>
      <c r="IQ811" s="84"/>
      <c r="IR811" s="84"/>
      <c r="IS811" s="84"/>
      <c r="IT811" s="84"/>
      <c r="IU811" s="84"/>
      <c r="IV811" s="84"/>
    </row>
    <row r="812" spans="201:256" s="79" customFormat="1" ht="12.75">
      <c r="GS812" s="84"/>
      <c r="GT812" s="84"/>
      <c r="GU812" s="84"/>
      <c r="GV812" s="84"/>
      <c r="GW812" s="84"/>
      <c r="GX812" s="84"/>
      <c r="GY812" s="84"/>
      <c r="GZ812" s="84"/>
      <c r="HA812" s="84"/>
      <c r="HB812" s="84"/>
      <c r="HC812" s="84"/>
      <c r="HD812" s="84"/>
      <c r="HE812" s="84"/>
      <c r="HF812" s="84"/>
      <c r="HG812" s="84"/>
      <c r="HH812" s="84"/>
      <c r="HI812" s="84"/>
      <c r="HJ812" s="84"/>
      <c r="HK812" s="84"/>
      <c r="HL812" s="84"/>
      <c r="HM812" s="84"/>
      <c r="HN812" s="84"/>
      <c r="HO812" s="84"/>
      <c r="HP812" s="84"/>
      <c r="HQ812" s="84"/>
      <c r="HR812" s="84"/>
      <c r="HS812" s="84"/>
      <c r="HT812" s="84"/>
      <c r="HU812" s="84"/>
      <c r="HV812" s="84"/>
      <c r="HW812" s="84"/>
      <c r="HX812" s="84"/>
      <c r="HY812" s="84"/>
      <c r="HZ812" s="84"/>
      <c r="IA812" s="84"/>
      <c r="IB812" s="84"/>
      <c r="IC812" s="84"/>
      <c r="ID812" s="84"/>
      <c r="IE812" s="84"/>
      <c r="IF812" s="84"/>
      <c r="IG812" s="84"/>
      <c r="IH812" s="84"/>
      <c r="II812" s="84"/>
      <c r="IJ812" s="84"/>
      <c r="IK812" s="84"/>
      <c r="IL812" s="84"/>
      <c r="IM812" s="84"/>
      <c r="IN812" s="84"/>
      <c r="IO812" s="84"/>
      <c r="IP812" s="84"/>
      <c r="IQ812" s="84"/>
      <c r="IR812" s="84"/>
      <c r="IS812" s="84"/>
      <c r="IT812" s="84"/>
      <c r="IU812" s="84"/>
      <c r="IV812" s="84"/>
    </row>
    <row r="813" spans="201:256" s="79" customFormat="1" ht="12.75">
      <c r="GS813" s="84"/>
      <c r="GT813" s="84"/>
      <c r="GU813" s="84"/>
      <c r="GV813" s="84"/>
      <c r="GW813" s="84"/>
      <c r="GX813" s="84"/>
      <c r="GY813" s="84"/>
      <c r="GZ813" s="84"/>
      <c r="HA813" s="84"/>
      <c r="HB813" s="84"/>
      <c r="HC813" s="84"/>
      <c r="HD813" s="84"/>
      <c r="HE813" s="84"/>
      <c r="HF813" s="84"/>
      <c r="HG813" s="84"/>
      <c r="HH813" s="84"/>
      <c r="HI813" s="84"/>
      <c r="HJ813" s="84"/>
      <c r="HK813" s="84"/>
      <c r="HL813" s="84"/>
      <c r="HM813" s="84"/>
      <c r="HN813" s="84"/>
      <c r="HO813" s="84"/>
      <c r="HP813" s="84"/>
      <c r="HQ813" s="84"/>
      <c r="HR813" s="84"/>
      <c r="HS813" s="84"/>
      <c r="HT813" s="84"/>
      <c r="HU813" s="84"/>
      <c r="HV813" s="84"/>
      <c r="HW813" s="84"/>
      <c r="HX813" s="84"/>
      <c r="HY813" s="84"/>
      <c r="HZ813" s="84"/>
      <c r="IA813" s="84"/>
      <c r="IB813" s="84"/>
      <c r="IC813" s="84"/>
      <c r="ID813" s="84"/>
      <c r="IE813" s="84"/>
      <c r="IF813" s="84"/>
      <c r="IG813" s="84"/>
      <c r="IH813" s="84"/>
      <c r="II813" s="84"/>
      <c r="IJ813" s="84"/>
      <c r="IK813" s="84"/>
      <c r="IL813" s="84"/>
      <c r="IM813" s="84"/>
      <c r="IN813" s="84"/>
      <c r="IO813" s="84"/>
      <c r="IP813" s="84"/>
      <c r="IQ813" s="84"/>
      <c r="IR813" s="84"/>
      <c r="IS813" s="84"/>
      <c r="IT813" s="84"/>
      <c r="IU813" s="84"/>
      <c r="IV813" s="84"/>
    </row>
    <row r="814" spans="201:256" s="79" customFormat="1" ht="12.75">
      <c r="GS814" s="84"/>
      <c r="GT814" s="84"/>
      <c r="GU814" s="84"/>
      <c r="GV814" s="84"/>
      <c r="GW814" s="84"/>
      <c r="GX814" s="84"/>
      <c r="GY814" s="84"/>
      <c r="GZ814" s="84"/>
      <c r="HA814" s="84"/>
      <c r="HB814" s="84"/>
      <c r="HC814" s="84"/>
      <c r="HD814" s="84"/>
      <c r="HE814" s="84"/>
      <c r="HF814" s="84"/>
      <c r="HG814" s="84"/>
      <c r="HH814" s="84"/>
      <c r="HI814" s="84"/>
      <c r="HJ814" s="84"/>
      <c r="HK814" s="84"/>
      <c r="HL814" s="84"/>
      <c r="HM814" s="84"/>
      <c r="HN814" s="84"/>
      <c r="HO814" s="84"/>
      <c r="HP814" s="84"/>
      <c r="HQ814" s="84"/>
      <c r="HR814" s="84"/>
      <c r="HS814" s="84"/>
      <c r="HT814" s="84"/>
      <c r="HU814" s="84"/>
      <c r="HV814" s="84"/>
      <c r="HW814" s="84"/>
      <c r="HX814" s="84"/>
      <c r="HY814" s="84"/>
      <c r="HZ814" s="84"/>
      <c r="IA814" s="84"/>
      <c r="IB814" s="84"/>
      <c r="IC814" s="84"/>
      <c r="ID814" s="84"/>
      <c r="IE814" s="84"/>
      <c r="IF814" s="84"/>
      <c r="IG814" s="84"/>
      <c r="IH814" s="84"/>
      <c r="II814" s="84"/>
      <c r="IJ814" s="84"/>
      <c r="IK814" s="84"/>
      <c r="IL814" s="84"/>
      <c r="IM814" s="84"/>
      <c r="IN814" s="84"/>
      <c r="IO814" s="84"/>
      <c r="IP814" s="84"/>
      <c r="IQ814" s="84"/>
      <c r="IR814" s="84"/>
      <c r="IS814" s="84"/>
      <c r="IT814" s="84"/>
      <c r="IU814" s="84"/>
      <c r="IV814" s="84"/>
    </row>
    <row r="815" spans="201:256" s="79" customFormat="1" ht="12.75">
      <c r="GS815" s="84"/>
      <c r="GT815" s="84"/>
      <c r="GU815" s="84"/>
      <c r="GV815" s="84"/>
      <c r="GW815" s="84"/>
      <c r="GX815" s="84"/>
      <c r="GY815" s="84"/>
      <c r="GZ815" s="84"/>
      <c r="HA815" s="84"/>
      <c r="HB815" s="84"/>
      <c r="HC815" s="84"/>
      <c r="HD815" s="84"/>
      <c r="HE815" s="84"/>
      <c r="HF815" s="84"/>
      <c r="HG815" s="84"/>
      <c r="HH815" s="84"/>
      <c r="HI815" s="84"/>
      <c r="HJ815" s="84"/>
      <c r="HK815" s="84"/>
      <c r="HL815" s="84"/>
      <c r="HM815" s="84"/>
      <c r="HN815" s="84"/>
      <c r="HO815" s="84"/>
      <c r="HP815" s="84"/>
      <c r="HQ815" s="84"/>
      <c r="HR815" s="84"/>
      <c r="HS815" s="84"/>
      <c r="HT815" s="84"/>
      <c r="HU815" s="84"/>
      <c r="HV815" s="84"/>
      <c r="HW815" s="84"/>
      <c r="HX815" s="84"/>
      <c r="HY815" s="84"/>
      <c r="HZ815" s="84"/>
      <c r="IA815" s="84"/>
      <c r="IB815" s="84"/>
      <c r="IC815" s="84"/>
      <c r="ID815" s="84"/>
      <c r="IE815" s="84"/>
      <c r="IF815" s="84"/>
      <c r="IG815" s="84"/>
      <c r="IH815" s="84"/>
      <c r="II815" s="84"/>
      <c r="IJ815" s="84"/>
      <c r="IK815" s="84"/>
      <c r="IL815" s="84"/>
      <c r="IM815" s="84"/>
      <c r="IN815" s="84"/>
      <c r="IO815" s="84"/>
      <c r="IP815" s="84"/>
      <c r="IQ815" s="84"/>
      <c r="IR815" s="84"/>
      <c r="IS815" s="84"/>
      <c r="IT815" s="84"/>
      <c r="IU815" s="84"/>
      <c r="IV815" s="84"/>
    </row>
    <row r="816" spans="201:256" s="79" customFormat="1" ht="12.75">
      <c r="GS816" s="84"/>
      <c r="GT816" s="84"/>
      <c r="GU816" s="84"/>
      <c r="GV816" s="84"/>
      <c r="GW816" s="84"/>
      <c r="GX816" s="84"/>
      <c r="GY816" s="84"/>
      <c r="GZ816" s="84"/>
      <c r="HA816" s="84"/>
      <c r="HB816" s="84"/>
      <c r="HC816" s="84"/>
      <c r="HD816" s="84"/>
      <c r="HE816" s="84"/>
      <c r="HF816" s="84"/>
      <c r="HG816" s="84"/>
      <c r="HH816" s="84"/>
      <c r="HI816" s="84"/>
      <c r="HJ816" s="84"/>
      <c r="HK816" s="84"/>
      <c r="HL816" s="84"/>
      <c r="HM816" s="84"/>
      <c r="HN816" s="84"/>
      <c r="HO816" s="84"/>
      <c r="HP816" s="84"/>
      <c r="HQ816" s="84"/>
      <c r="HR816" s="84"/>
      <c r="HS816" s="84"/>
      <c r="HT816" s="84"/>
      <c r="HU816" s="84"/>
      <c r="HV816" s="84"/>
      <c r="HW816" s="84"/>
      <c r="HX816" s="84"/>
      <c r="HY816" s="84"/>
      <c r="HZ816" s="84"/>
      <c r="IA816" s="84"/>
      <c r="IB816" s="84"/>
      <c r="IC816" s="84"/>
      <c r="ID816" s="84"/>
      <c r="IE816" s="84"/>
      <c r="IF816" s="84"/>
      <c r="IG816" s="84"/>
      <c r="IH816" s="84"/>
      <c r="II816" s="84"/>
      <c r="IJ816" s="84"/>
      <c r="IK816" s="84"/>
      <c r="IL816" s="84"/>
      <c r="IM816" s="84"/>
      <c r="IN816" s="84"/>
      <c r="IO816" s="84"/>
      <c r="IP816" s="84"/>
      <c r="IQ816" s="84"/>
      <c r="IR816" s="84"/>
      <c r="IS816" s="84"/>
      <c r="IT816" s="84"/>
      <c r="IU816" s="84"/>
      <c r="IV816" s="84"/>
    </row>
    <row r="817" spans="201:256" s="79" customFormat="1" ht="12.75">
      <c r="GS817" s="84"/>
      <c r="GT817" s="84"/>
      <c r="GU817" s="84"/>
      <c r="GV817" s="84"/>
      <c r="GW817" s="84"/>
      <c r="GX817" s="84"/>
      <c r="GY817" s="84"/>
      <c r="GZ817" s="84"/>
      <c r="HA817" s="84"/>
      <c r="HB817" s="84"/>
      <c r="HC817" s="84"/>
      <c r="HD817" s="84"/>
      <c r="HE817" s="84"/>
      <c r="HF817" s="84"/>
      <c r="HG817" s="84"/>
      <c r="HH817" s="84"/>
      <c r="HI817" s="84"/>
      <c r="HJ817" s="84"/>
      <c r="HK817" s="84"/>
      <c r="HL817" s="84"/>
      <c r="HM817" s="84"/>
      <c r="HN817" s="84"/>
      <c r="HO817" s="84"/>
      <c r="HP817" s="84"/>
      <c r="HQ817" s="84"/>
      <c r="HR817" s="84"/>
      <c r="HS817" s="84"/>
      <c r="HT817" s="84"/>
      <c r="HU817" s="84"/>
      <c r="HV817" s="84"/>
      <c r="HW817" s="84"/>
      <c r="HX817" s="84"/>
      <c r="HY817" s="84"/>
      <c r="HZ817" s="84"/>
      <c r="IA817" s="84"/>
      <c r="IB817" s="84"/>
      <c r="IC817" s="84"/>
      <c r="ID817" s="84"/>
      <c r="IE817" s="84"/>
      <c r="IF817" s="84"/>
      <c r="IG817" s="84"/>
      <c r="IH817" s="84"/>
      <c r="II817" s="84"/>
      <c r="IJ817" s="84"/>
      <c r="IK817" s="84"/>
      <c r="IL817" s="84"/>
      <c r="IM817" s="84"/>
      <c r="IN817" s="84"/>
      <c r="IO817" s="84"/>
      <c r="IP817" s="84"/>
      <c r="IQ817" s="84"/>
      <c r="IR817" s="84"/>
      <c r="IS817" s="84"/>
      <c r="IT817" s="84"/>
      <c r="IU817" s="84"/>
      <c r="IV817" s="84"/>
    </row>
    <row r="818" spans="201:256" s="79" customFormat="1" ht="12.75">
      <c r="GS818" s="84"/>
      <c r="GT818" s="84"/>
      <c r="GU818" s="84"/>
      <c r="GV818" s="84"/>
      <c r="GW818" s="84"/>
      <c r="GX818" s="84"/>
      <c r="GY818" s="84"/>
      <c r="GZ818" s="84"/>
      <c r="HA818" s="84"/>
      <c r="HB818" s="84"/>
      <c r="HC818" s="84"/>
      <c r="HD818" s="84"/>
      <c r="HE818" s="84"/>
      <c r="HF818" s="84"/>
      <c r="HG818" s="84"/>
      <c r="HH818" s="84"/>
      <c r="HI818" s="84"/>
      <c r="HJ818" s="84"/>
      <c r="HK818" s="84"/>
      <c r="HL818" s="84"/>
      <c r="HM818" s="84"/>
      <c r="HN818" s="84"/>
      <c r="HO818" s="84"/>
      <c r="HP818" s="84"/>
      <c r="HQ818" s="84"/>
      <c r="HR818" s="84"/>
      <c r="HS818" s="84"/>
      <c r="HT818" s="84"/>
      <c r="HU818" s="84"/>
      <c r="HV818" s="84"/>
      <c r="HW818" s="84"/>
      <c r="HX818" s="84"/>
      <c r="HY818" s="84"/>
      <c r="HZ818" s="84"/>
      <c r="IA818" s="84"/>
      <c r="IB818" s="84"/>
      <c r="IC818" s="84"/>
      <c r="ID818" s="84"/>
      <c r="IE818" s="84"/>
      <c r="IF818" s="84"/>
      <c r="IG818" s="84"/>
      <c r="IH818" s="84"/>
      <c r="II818" s="84"/>
      <c r="IJ818" s="84"/>
      <c r="IK818" s="84"/>
      <c r="IL818" s="84"/>
      <c r="IM818" s="84"/>
      <c r="IN818" s="84"/>
      <c r="IO818" s="84"/>
      <c r="IP818" s="84"/>
      <c r="IQ818" s="84"/>
      <c r="IR818" s="84"/>
      <c r="IS818" s="84"/>
      <c r="IT818" s="84"/>
      <c r="IU818" s="84"/>
      <c r="IV818" s="84"/>
    </row>
    <row r="819" spans="201:256" s="79" customFormat="1" ht="12.75">
      <c r="GS819" s="84"/>
      <c r="GT819" s="84"/>
      <c r="GU819" s="84"/>
      <c r="GV819" s="84"/>
      <c r="GW819" s="84"/>
      <c r="GX819" s="84"/>
      <c r="GY819" s="84"/>
      <c r="GZ819" s="84"/>
      <c r="HA819" s="84"/>
      <c r="HB819" s="84"/>
      <c r="HC819" s="84"/>
      <c r="HD819" s="84"/>
      <c r="HE819" s="84"/>
      <c r="HF819" s="84"/>
      <c r="HG819" s="84"/>
      <c r="HH819" s="84"/>
      <c r="HI819" s="84"/>
      <c r="HJ819" s="84"/>
      <c r="HK819" s="84"/>
      <c r="HL819" s="84"/>
      <c r="HM819" s="84"/>
      <c r="HN819" s="84"/>
      <c r="HO819" s="84"/>
      <c r="HP819" s="84"/>
      <c r="HQ819" s="84"/>
      <c r="HR819" s="84"/>
      <c r="HS819" s="84"/>
      <c r="HT819" s="84"/>
      <c r="HU819" s="84"/>
      <c r="HV819" s="84"/>
      <c r="HW819" s="84"/>
      <c r="HX819" s="84"/>
      <c r="HY819" s="84"/>
      <c r="HZ819" s="84"/>
      <c r="IA819" s="84"/>
      <c r="IB819" s="84"/>
      <c r="IC819" s="84"/>
      <c r="ID819" s="84"/>
      <c r="IE819" s="84"/>
      <c r="IF819" s="84"/>
      <c r="IG819" s="84"/>
      <c r="IH819" s="84"/>
      <c r="II819" s="84"/>
      <c r="IJ819" s="84"/>
      <c r="IK819" s="84"/>
      <c r="IL819" s="84"/>
      <c r="IM819" s="84"/>
      <c r="IN819" s="84"/>
      <c r="IO819" s="84"/>
      <c r="IP819" s="84"/>
      <c r="IQ819" s="84"/>
      <c r="IR819" s="84"/>
      <c r="IS819" s="84"/>
      <c r="IT819" s="84"/>
      <c r="IU819" s="84"/>
      <c r="IV819" s="84"/>
    </row>
    <row r="820" spans="201:256" s="79" customFormat="1" ht="12.75">
      <c r="GS820" s="84"/>
      <c r="GT820" s="84"/>
      <c r="GU820" s="84"/>
      <c r="GV820" s="84"/>
      <c r="GW820" s="84"/>
      <c r="GX820" s="84"/>
      <c r="GY820" s="84"/>
      <c r="GZ820" s="84"/>
      <c r="HA820" s="84"/>
      <c r="HB820" s="84"/>
      <c r="HC820" s="84"/>
      <c r="HD820" s="84"/>
      <c r="HE820" s="84"/>
      <c r="HF820" s="84"/>
      <c r="HG820" s="84"/>
      <c r="HH820" s="84"/>
      <c r="HI820" s="84"/>
      <c r="HJ820" s="84"/>
      <c r="HK820" s="84"/>
      <c r="HL820" s="84"/>
      <c r="HM820" s="84"/>
      <c r="HN820" s="84"/>
      <c r="HO820" s="84"/>
      <c r="HP820" s="84"/>
      <c r="HQ820" s="84"/>
      <c r="HR820" s="84"/>
      <c r="HS820" s="84"/>
      <c r="HT820" s="84"/>
      <c r="HU820" s="84"/>
      <c r="HV820" s="84"/>
      <c r="HW820" s="84"/>
      <c r="HX820" s="84"/>
      <c r="HY820" s="84"/>
      <c r="HZ820" s="84"/>
      <c r="IA820" s="84"/>
      <c r="IB820" s="84"/>
      <c r="IC820" s="84"/>
      <c r="ID820" s="84"/>
      <c r="IE820" s="84"/>
      <c r="IF820" s="84"/>
      <c r="IG820" s="84"/>
      <c r="IH820" s="84"/>
      <c r="II820" s="84"/>
      <c r="IJ820" s="84"/>
      <c r="IK820" s="84"/>
      <c r="IL820" s="84"/>
      <c r="IM820" s="84"/>
      <c r="IN820" s="84"/>
      <c r="IO820" s="84"/>
      <c r="IP820" s="84"/>
      <c r="IQ820" s="84"/>
      <c r="IR820" s="84"/>
      <c r="IS820" s="84"/>
      <c r="IT820" s="84"/>
      <c r="IU820" s="84"/>
      <c r="IV820" s="84"/>
    </row>
    <row r="821" spans="201:256" s="79" customFormat="1" ht="12.75">
      <c r="GS821" s="84"/>
      <c r="GT821" s="84"/>
      <c r="GU821" s="84"/>
      <c r="GV821" s="84"/>
      <c r="GW821" s="84"/>
      <c r="GX821" s="84"/>
      <c r="GY821" s="84"/>
      <c r="GZ821" s="84"/>
      <c r="HA821" s="84"/>
      <c r="HB821" s="84"/>
      <c r="HC821" s="84"/>
      <c r="HD821" s="84"/>
      <c r="HE821" s="84"/>
      <c r="HF821" s="84"/>
      <c r="HG821" s="84"/>
      <c r="HH821" s="84"/>
      <c r="HI821" s="84"/>
      <c r="HJ821" s="84"/>
      <c r="HK821" s="84"/>
      <c r="HL821" s="84"/>
      <c r="HM821" s="84"/>
      <c r="HN821" s="84"/>
      <c r="HO821" s="84"/>
      <c r="HP821" s="84"/>
      <c r="HQ821" s="84"/>
      <c r="HR821" s="84"/>
      <c r="HS821" s="84"/>
      <c r="HT821" s="84"/>
      <c r="HU821" s="84"/>
      <c r="HV821" s="84"/>
      <c r="HW821" s="84"/>
      <c r="HX821" s="84"/>
      <c r="HY821" s="84"/>
      <c r="HZ821" s="84"/>
      <c r="IA821" s="84"/>
      <c r="IB821" s="84"/>
      <c r="IC821" s="84"/>
      <c r="ID821" s="84"/>
      <c r="IE821" s="84"/>
      <c r="IF821" s="84"/>
      <c r="IG821" s="84"/>
      <c r="IH821" s="84"/>
      <c r="II821" s="84"/>
      <c r="IJ821" s="84"/>
      <c r="IK821" s="84"/>
      <c r="IL821" s="84"/>
      <c r="IM821" s="84"/>
      <c r="IN821" s="84"/>
      <c r="IO821" s="84"/>
      <c r="IP821" s="84"/>
      <c r="IQ821" s="84"/>
      <c r="IR821" s="84"/>
      <c r="IS821" s="84"/>
      <c r="IT821" s="84"/>
      <c r="IU821" s="84"/>
      <c r="IV821" s="84"/>
    </row>
    <row r="822" spans="201:256" s="79" customFormat="1" ht="12.75">
      <c r="GS822" s="84"/>
      <c r="GT822" s="84"/>
      <c r="GU822" s="84"/>
      <c r="GV822" s="84"/>
      <c r="GW822" s="84"/>
      <c r="GX822" s="84"/>
      <c r="GY822" s="84"/>
      <c r="GZ822" s="84"/>
      <c r="HA822" s="84"/>
      <c r="HB822" s="84"/>
      <c r="HC822" s="84"/>
      <c r="HD822" s="84"/>
      <c r="HE822" s="84"/>
      <c r="HF822" s="84"/>
      <c r="HG822" s="84"/>
      <c r="HH822" s="84"/>
      <c r="HI822" s="84"/>
      <c r="HJ822" s="84"/>
      <c r="HK822" s="84"/>
      <c r="HL822" s="84"/>
      <c r="HM822" s="84"/>
      <c r="HN822" s="84"/>
      <c r="HO822" s="84"/>
      <c r="HP822" s="84"/>
      <c r="HQ822" s="84"/>
      <c r="HR822" s="84"/>
      <c r="HS822" s="84"/>
      <c r="HT822" s="84"/>
      <c r="HU822" s="84"/>
      <c r="HV822" s="84"/>
      <c r="HW822" s="84"/>
      <c r="HX822" s="84"/>
      <c r="HY822" s="84"/>
      <c r="HZ822" s="84"/>
      <c r="IA822" s="84"/>
      <c r="IB822" s="84"/>
      <c r="IC822" s="84"/>
      <c r="ID822" s="84"/>
      <c r="IE822" s="84"/>
      <c r="IF822" s="84"/>
      <c r="IG822" s="84"/>
      <c r="IH822" s="84"/>
      <c r="II822" s="84"/>
      <c r="IJ822" s="84"/>
      <c r="IK822" s="84"/>
      <c r="IL822" s="84"/>
      <c r="IM822" s="84"/>
      <c r="IN822" s="84"/>
      <c r="IO822" s="84"/>
      <c r="IP822" s="84"/>
      <c r="IQ822" s="84"/>
      <c r="IR822" s="84"/>
      <c r="IS822" s="84"/>
      <c r="IT822" s="84"/>
      <c r="IU822" s="84"/>
      <c r="IV822" s="84"/>
    </row>
    <row r="823" spans="201:256" s="79" customFormat="1" ht="12.75">
      <c r="GS823" s="84"/>
      <c r="GT823" s="84"/>
      <c r="GU823" s="84"/>
      <c r="GV823" s="84"/>
      <c r="GW823" s="84"/>
      <c r="GX823" s="84"/>
      <c r="GY823" s="84"/>
      <c r="GZ823" s="84"/>
      <c r="HA823" s="84"/>
      <c r="HB823" s="84"/>
      <c r="HC823" s="84"/>
      <c r="HD823" s="84"/>
      <c r="HE823" s="84"/>
      <c r="HF823" s="84"/>
      <c r="HG823" s="84"/>
      <c r="HH823" s="84"/>
      <c r="HI823" s="84"/>
      <c r="HJ823" s="84"/>
      <c r="HK823" s="84"/>
      <c r="HL823" s="84"/>
      <c r="HM823" s="84"/>
      <c r="HN823" s="84"/>
      <c r="HO823" s="84"/>
      <c r="HP823" s="84"/>
      <c r="HQ823" s="84"/>
      <c r="HR823" s="84"/>
      <c r="HS823" s="84"/>
      <c r="HT823" s="84"/>
      <c r="HU823" s="84"/>
      <c r="HV823" s="84"/>
      <c r="HW823" s="84"/>
      <c r="HX823" s="84"/>
      <c r="HY823" s="84"/>
      <c r="HZ823" s="84"/>
      <c r="IA823" s="84"/>
      <c r="IB823" s="84"/>
      <c r="IC823" s="84"/>
      <c r="ID823" s="84"/>
      <c r="IE823" s="84"/>
      <c r="IF823" s="84"/>
      <c r="IG823" s="84"/>
      <c r="IH823" s="84"/>
      <c r="II823" s="84"/>
      <c r="IJ823" s="84"/>
      <c r="IK823" s="84"/>
      <c r="IL823" s="84"/>
      <c r="IM823" s="84"/>
      <c r="IN823" s="84"/>
      <c r="IO823" s="84"/>
      <c r="IP823" s="84"/>
      <c r="IQ823" s="84"/>
      <c r="IR823" s="84"/>
      <c r="IS823" s="84"/>
      <c r="IT823" s="84"/>
      <c r="IU823" s="84"/>
      <c r="IV823" s="84"/>
    </row>
    <row r="824" spans="201:256" s="79" customFormat="1" ht="12.75">
      <c r="GS824" s="84"/>
      <c r="GT824" s="84"/>
      <c r="GU824" s="84"/>
      <c r="GV824" s="84"/>
      <c r="GW824" s="84"/>
      <c r="GX824" s="84"/>
      <c r="GY824" s="84"/>
      <c r="GZ824" s="84"/>
      <c r="HA824" s="84"/>
      <c r="HB824" s="84"/>
      <c r="HC824" s="84"/>
      <c r="HD824" s="84"/>
      <c r="HE824" s="84"/>
      <c r="HF824" s="84"/>
      <c r="HG824" s="84"/>
      <c r="HH824" s="84"/>
      <c r="HI824" s="84"/>
      <c r="HJ824" s="84"/>
      <c r="HK824" s="84"/>
      <c r="HL824" s="84"/>
      <c r="HM824" s="84"/>
      <c r="HN824" s="84"/>
      <c r="HO824" s="84"/>
      <c r="HP824" s="84"/>
      <c r="HQ824" s="84"/>
      <c r="HR824" s="84"/>
      <c r="HS824" s="84"/>
      <c r="HT824" s="84"/>
      <c r="HU824" s="84"/>
      <c r="HV824" s="84"/>
      <c r="HW824" s="84"/>
      <c r="HX824" s="84"/>
      <c r="HY824" s="84"/>
      <c r="HZ824" s="84"/>
      <c r="IA824" s="84"/>
      <c r="IB824" s="84"/>
      <c r="IC824" s="84"/>
      <c r="ID824" s="84"/>
      <c r="IE824" s="84"/>
      <c r="IF824" s="84"/>
      <c r="IG824" s="84"/>
      <c r="IH824" s="84"/>
      <c r="II824" s="84"/>
      <c r="IJ824" s="84"/>
      <c r="IK824" s="84"/>
      <c r="IL824" s="84"/>
      <c r="IM824" s="84"/>
      <c r="IN824" s="84"/>
      <c r="IO824" s="84"/>
      <c r="IP824" s="84"/>
      <c r="IQ824" s="84"/>
      <c r="IR824" s="84"/>
      <c r="IS824" s="84"/>
      <c r="IT824" s="84"/>
      <c r="IU824" s="84"/>
      <c r="IV824" s="84"/>
    </row>
    <row r="825" spans="201:256" s="79" customFormat="1" ht="12.75">
      <c r="GS825" s="84"/>
      <c r="GT825" s="84"/>
      <c r="GU825" s="84"/>
      <c r="GV825" s="84"/>
      <c r="GW825" s="84"/>
      <c r="GX825" s="84"/>
      <c r="GY825" s="84"/>
      <c r="GZ825" s="84"/>
      <c r="HA825" s="84"/>
      <c r="HB825" s="84"/>
      <c r="HC825" s="84"/>
      <c r="HD825" s="84"/>
      <c r="HE825" s="84"/>
      <c r="HF825" s="84"/>
      <c r="HG825" s="84"/>
      <c r="HH825" s="84"/>
      <c r="HI825" s="84"/>
      <c r="HJ825" s="84"/>
      <c r="HK825" s="84"/>
      <c r="HL825" s="84"/>
      <c r="HM825" s="84"/>
      <c r="HN825" s="84"/>
      <c r="HO825" s="84"/>
      <c r="HP825" s="84"/>
      <c r="HQ825" s="84"/>
      <c r="HR825" s="84"/>
      <c r="HS825" s="84"/>
      <c r="HT825" s="84"/>
      <c r="HU825" s="84"/>
      <c r="HV825" s="84"/>
      <c r="HW825" s="84"/>
      <c r="HX825" s="84"/>
      <c r="HY825" s="84"/>
      <c r="HZ825" s="84"/>
      <c r="IA825" s="84"/>
      <c r="IB825" s="84"/>
      <c r="IC825" s="84"/>
      <c r="ID825" s="84"/>
      <c r="IE825" s="84"/>
      <c r="IF825" s="84"/>
      <c r="IG825" s="84"/>
      <c r="IH825" s="84"/>
      <c r="II825" s="84"/>
      <c r="IJ825" s="84"/>
      <c r="IK825" s="84"/>
      <c r="IL825" s="84"/>
      <c r="IM825" s="84"/>
      <c r="IN825" s="84"/>
      <c r="IO825" s="84"/>
      <c r="IP825" s="84"/>
      <c r="IQ825" s="84"/>
      <c r="IR825" s="84"/>
      <c r="IS825" s="84"/>
      <c r="IT825" s="84"/>
      <c r="IU825" s="84"/>
      <c r="IV825" s="84"/>
    </row>
    <row r="826" spans="201:256" s="79" customFormat="1" ht="12.75">
      <c r="GS826" s="84"/>
      <c r="GT826" s="84"/>
      <c r="GU826" s="84"/>
      <c r="GV826" s="84"/>
      <c r="GW826" s="84"/>
      <c r="GX826" s="84"/>
      <c r="GY826" s="84"/>
      <c r="GZ826" s="84"/>
      <c r="HA826" s="84"/>
      <c r="HB826" s="84"/>
      <c r="HC826" s="84"/>
      <c r="HD826" s="84"/>
      <c r="HE826" s="84"/>
      <c r="HF826" s="84"/>
      <c r="HG826" s="84"/>
      <c r="HH826" s="84"/>
      <c r="HI826" s="84"/>
      <c r="HJ826" s="84"/>
      <c r="HK826" s="84"/>
      <c r="HL826" s="84"/>
      <c r="HM826" s="84"/>
      <c r="HN826" s="84"/>
      <c r="HO826" s="84"/>
      <c r="HP826" s="84"/>
      <c r="HQ826" s="84"/>
      <c r="HR826" s="84"/>
      <c r="HS826" s="84"/>
      <c r="HT826" s="84"/>
      <c r="HU826" s="84"/>
      <c r="HV826" s="84"/>
      <c r="HW826" s="84"/>
      <c r="HX826" s="84"/>
      <c r="HY826" s="84"/>
      <c r="HZ826" s="84"/>
      <c r="IA826" s="84"/>
      <c r="IB826" s="84"/>
      <c r="IC826" s="84"/>
      <c r="ID826" s="84"/>
      <c r="IE826" s="84"/>
      <c r="IF826" s="84"/>
      <c r="IG826" s="84"/>
      <c r="IH826" s="84"/>
      <c r="II826" s="84"/>
      <c r="IJ826" s="84"/>
      <c r="IK826" s="84"/>
      <c r="IL826" s="84"/>
      <c r="IM826" s="84"/>
      <c r="IN826" s="84"/>
      <c r="IO826" s="84"/>
      <c r="IP826" s="84"/>
      <c r="IQ826" s="84"/>
      <c r="IR826" s="84"/>
      <c r="IS826" s="84"/>
      <c r="IT826" s="84"/>
      <c r="IU826" s="84"/>
      <c r="IV826" s="84"/>
    </row>
    <row r="827" spans="201:256" s="79" customFormat="1" ht="12.75">
      <c r="GS827" s="84"/>
      <c r="GT827" s="84"/>
      <c r="GU827" s="84"/>
      <c r="GV827" s="84"/>
      <c r="GW827" s="84"/>
      <c r="GX827" s="84"/>
      <c r="GY827" s="84"/>
      <c r="GZ827" s="84"/>
      <c r="HA827" s="84"/>
      <c r="HB827" s="84"/>
      <c r="HC827" s="84"/>
      <c r="HD827" s="84"/>
      <c r="HE827" s="84"/>
      <c r="HF827" s="84"/>
      <c r="HG827" s="84"/>
      <c r="HH827" s="84"/>
      <c r="HI827" s="84"/>
      <c r="HJ827" s="84"/>
      <c r="HK827" s="84"/>
      <c r="HL827" s="84"/>
      <c r="HM827" s="84"/>
      <c r="HN827" s="84"/>
      <c r="HO827" s="84"/>
      <c r="HP827" s="84"/>
      <c r="HQ827" s="84"/>
      <c r="HR827" s="84"/>
      <c r="HS827" s="84"/>
      <c r="HT827" s="84"/>
      <c r="HU827" s="84"/>
      <c r="HV827" s="84"/>
      <c r="HW827" s="84"/>
      <c r="HX827" s="84"/>
      <c r="HY827" s="84"/>
      <c r="HZ827" s="84"/>
      <c r="IA827" s="84"/>
      <c r="IB827" s="84"/>
      <c r="IC827" s="84"/>
      <c r="ID827" s="84"/>
      <c r="IE827" s="84"/>
      <c r="IF827" s="84"/>
      <c r="IG827" s="84"/>
      <c r="IH827" s="84"/>
      <c r="II827" s="84"/>
      <c r="IJ827" s="84"/>
      <c r="IK827" s="84"/>
      <c r="IL827" s="84"/>
      <c r="IM827" s="84"/>
      <c r="IN827" s="84"/>
      <c r="IO827" s="84"/>
      <c r="IP827" s="84"/>
      <c r="IQ827" s="84"/>
      <c r="IR827" s="84"/>
      <c r="IS827" s="84"/>
      <c r="IT827" s="84"/>
      <c r="IU827" s="84"/>
      <c r="IV827" s="84"/>
    </row>
    <row r="828" spans="201:256" s="79" customFormat="1" ht="12.75">
      <c r="GS828" s="84"/>
      <c r="GT828" s="84"/>
      <c r="GU828" s="84"/>
      <c r="GV828" s="84"/>
      <c r="GW828" s="84"/>
      <c r="GX828" s="84"/>
      <c r="GY828" s="84"/>
      <c r="GZ828" s="84"/>
      <c r="HA828" s="84"/>
      <c r="HB828" s="84"/>
      <c r="HC828" s="84"/>
      <c r="HD828" s="84"/>
      <c r="HE828" s="84"/>
      <c r="HF828" s="84"/>
      <c r="HG828" s="84"/>
      <c r="HH828" s="84"/>
      <c r="HI828" s="84"/>
      <c r="HJ828" s="84"/>
      <c r="HK828" s="84"/>
      <c r="HL828" s="84"/>
      <c r="HM828" s="84"/>
      <c r="HN828" s="84"/>
      <c r="HO828" s="84"/>
      <c r="HP828" s="84"/>
      <c r="HQ828" s="84"/>
      <c r="HR828" s="84"/>
      <c r="HS828" s="84"/>
      <c r="HT828" s="84"/>
      <c r="HU828" s="84"/>
      <c r="HV828" s="84"/>
      <c r="HW828" s="84"/>
      <c r="HX828" s="84"/>
      <c r="HY828" s="84"/>
      <c r="HZ828" s="84"/>
      <c r="IA828" s="84"/>
      <c r="IB828" s="84"/>
      <c r="IC828" s="84"/>
      <c r="ID828" s="84"/>
      <c r="IE828" s="84"/>
      <c r="IF828" s="84"/>
      <c r="IG828" s="84"/>
      <c r="IH828" s="84"/>
      <c r="II828" s="84"/>
      <c r="IJ828" s="84"/>
      <c r="IK828" s="84"/>
      <c r="IL828" s="84"/>
      <c r="IM828" s="84"/>
      <c r="IN828" s="84"/>
      <c r="IO828" s="84"/>
      <c r="IP828" s="84"/>
      <c r="IQ828" s="84"/>
      <c r="IR828" s="84"/>
      <c r="IS828" s="84"/>
      <c r="IT828" s="84"/>
      <c r="IU828" s="84"/>
      <c r="IV828" s="84"/>
    </row>
    <row r="829" spans="201:256" s="79" customFormat="1" ht="12.75">
      <c r="GS829" s="84"/>
      <c r="GT829" s="84"/>
      <c r="GU829" s="84"/>
      <c r="GV829" s="84"/>
      <c r="GW829" s="84"/>
      <c r="GX829" s="84"/>
      <c r="GY829" s="84"/>
      <c r="GZ829" s="84"/>
      <c r="HA829" s="84"/>
      <c r="HB829" s="84"/>
      <c r="HC829" s="84"/>
      <c r="HD829" s="84"/>
      <c r="HE829" s="84"/>
      <c r="HF829" s="84"/>
      <c r="HG829" s="84"/>
      <c r="HH829" s="84"/>
      <c r="HI829" s="84"/>
      <c r="HJ829" s="84"/>
      <c r="HK829" s="84"/>
      <c r="HL829" s="84"/>
      <c r="HM829" s="84"/>
      <c r="HN829" s="84"/>
      <c r="HO829" s="84"/>
      <c r="HP829" s="84"/>
      <c r="HQ829" s="84"/>
      <c r="HR829" s="84"/>
      <c r="HS829" s="84"/>
      <c r="HT829" s="84"/>
      <c r="HU829" s="84"/>
      <c r="HV829" s="84"/>
      <c r="HW829" s="84"/>
      <c r="HX829" s="84"/>
      <c r="HY829" s="84"/>
      <c r="HZ829" s="84"/>
      <c r="IA829" s="84"/>
      <c r="IB829" s="84"/>
      <c r="IC829" s="84"/>
      <c r="ID829" s="84"/>
      <c r="IE829" s="84"/>
      <c r="IF829" s="84"/>
      <c r="IG829" s="84"/>
      <c r="IH829" s="84"/>
      <c r="II829" s="84"/>
      <c r="IJ829" s="84"/>
      <c r="IK829" s="84"/>
      <c r="IL829" s="84"/>
      <c r="IM829" s="84"/>
      <c r="IN829" s="84"/>
      <c r="IO829" s="84"/>
      <c r="IP829" s="84"/>
      <c r="IQ829" s="84"/>
      <c r="IR829" s="84"/>
      <c r="IS829" s="84"/>
      <c r="IT829" s="84"/>
      <c r="IU829" s="84"/>
      <c r="IV829" s="84"/>
    </row>
    <row r="830" spans="201:256" s="79" customFormat="1" ht="12.75">
      <c r="GS830" s="84"/>
      <c r="GT830" s="84"/>
      <c r="GU830" s="84"/>
      <c r="GV830" s="84"/>
      <c r="GW830" s="84"/>
      <c r="GX830" s="84"/>
      <c r="GY830" s="84"/>
      <c r="GZ830" s="84"/>
      <c r="HA830" s="84"/>
      <c r="HB830" s="84"/>
      <c r="HC830" s="84"/>
      <c r="HD830" s="84"/>
      <c r="HE830" s="84"/>
      <c r="HF830" s="84"/>
      <c r="HG830" s="84"/>
      <c r="HH830" s="84"/>
      <c r="HI830" s="84"/>
      <c r="HJ830" s="84"/>
      <c r="HK830" s="84"/>
      <c r="HL830" s="84"/>
      <c r="HM830" s="84"/>
      <c r="HN830" s="84"/>
      <c r="HO830" s="84"/>
      <c r="HP830" s="84"/>
      <c r="HQ830" s="84"/>
      <c r="HR830" s="84"/>
      <c r="HS830" s="84"/>
      <c r="HT830" s="84"/>
      <c r="HU830" s="84"/>
      <c r="HV830" s="84"/>
      <c r="HW830" s="84"/>
      <c r="HX830" s="84"/>
      <c r="HY830" s="84"/>
      <c r="HZ830" s="84"/>
      <c r="IA830" s="84"/>
      <c r="IB830" s="84"/>
      <c r="IC830" s="84"/>
      <c r="ID830" s="84"/>
      <c r="IE830" s="84"/>
      <c r="IF830" s="84"/>
      <c r="IG830" s="84"/>
      <c r="IH830" s="84"/>
      <c r="II830" s="84"/>
      <c r="IJ830" s="84"/>
      <c r="IK830" s="84"/>
      <c r="IL830" s="84"/>
      <c r="IM830" s="84"/>
      <c r="IN830" s="84"/>
      <c r="IO830" s="84"/>
      <c r="IP830" s="84"/>
      <c r="IQ830" s="84"/>
      <c r="IR830" s="84"/>
      <c r="IS830" s="84"/>
      <c r="IT830" s="84"/>
      <c r="IU830" s="84"/>
      <c r="IV830" s="84"/>
    </row>
    <row r="831" spans="201:256" s="79" customFormat="1" ht="12.75">
      <c r="GS831" s="84"/>
      <c r="GT831" s="84"/>
      <c r="GU831" s="84"/>
      <c r="GV831" s="84"/>
      <c r="GW831" s="84"/>
      <c r="GX831" s="84"/>
      <c r="GY831" s="84"/>
      <c r="GZ831" s="84"/>
      <c r="HA831" s="84"/>
      <c r="HB831" s="84"/>
      <c r="HC831" s="84"/>
      <c r="HD831" s="84"/>
      <c r="HE831" s="84"/>
      <c r="HF831" s="84"/>
      <c r="HG831" s="84"/>
      <c r="HH831" s="84"/>
      <c r="HI831" s="84"/>
      <c r="HJ831" s="84"/>
      <c r="HK831" s="84"/>
      <c r="HL831" s="84"/>
      <c r="HM831" s="84"/>
      <c r="HN831" s="84"/>
      <c r="HO831" s="84"/>
      <c r="HP831" s="84"/>
      <c r="HQ831" s="84"/>
      <c r="HR831" s="84"/>
      <c r="HS831" s="84"/>
      <c r="HT831" s="84"/>
      <c r="HU831" s="84"/>
      <c r="HV831" s="84"/>
      <c r="HW831" s="84"/>
      <c r="HX831" s="84"/>
      <c r="HY831" s="84"/>
      <c r="HZ831" s="84"/>
      <c r="IA831" s="84"/>
      <c r="IB831" s="84"/>
      <c r="IC831" s="84"/>
      <c r="ID831" s="84"/>
      <c r="IE831" s="84"/>
      <c r="IF831" s="84"/>
      <c r="IG831" s="84"/>
      <c r="IH831" s="84"/>
      <c r="II831" s="84"/>
      <c r="IJ831" s="84"/>
      <c r="IK831" s="84"/>
      <c r="IL831" s="84"/>
      <c r="IM831" s="84"/>
      <c r="IN831" s="84"/>
      <c r="IO831" s="84"/>
      <c r="IP831" s="84"/>
      <c r="IQ831" s="84"/>
      <c r="IR831" s="84"/>
      <c r="IS831" s="84"/>
      <c r="IT831" s="84"/>
      <c r="IU831" s="84"/>
      <c r="IV831" s="84"/>
    </row>
    <row r="832" spans="201:256" s="79" customFormat="1" ht="12.75">
      <c r="GS832" s="84"/>
      <c r="GT832" s="84"/>
      <c r="GU832" s="84"/>
      <c r="GV832" s="84"/>
      <c r="GW832" s="84"/>
      <c r="GX832" s="84"/>
      <c r="GY832" s="84"/>
      <c r="GZ832" s="84"/>
      <c r="HA832" s="84"/>
      <c r="HB832" s="84"/>
      <c r="HC832" s="84"/>
      <c r="HD832" s="84"/>
      <c r="HE832" s="84"/>
      <c r="HF832" s="84"/>
      <c r="HG832" s="84"/>
      <c r="HH832" s="84"/>
      <c r="HI832" s="84"/>
      <c r="HJ832" s="84"/>
      <c r="HK832" s="84"/>
      <c r="HL832" s="84"/>
      <c r="HM832" s="84"/>
      <c r="HN832" s="84"/>
      <c r="HO832" s="84"/>
      <c r="HP832" s="84"/>
      <c r="HQ832" s="84"/>
      <c r="HR832" s="84"/>
      <c r="HS832" s="84"/>
      <c r="HT832" s="84"/>
      <c r="HU832" s="84"/>
      <c r="HV832" s="84"/>
      <c r="HW832" s="84"/>
      <c r="HX832" s="84"/>
      <c r="HY832" s="84"/>
      <c r="HZ832" s="84"/>
      <c r="IA832" s="84"/>
      <c r="IB832" s="84"/>
      <c r="IC832" s="84"/>
      <c r="ID832" s="84"/>
      <c r="IE832" s="84"/>
      <c r="IF832" s="84"/>
      <c r="IG832" s="84"/>
      <c r="IH832" s="84"/>
      <c r="II832" s="84"/>
      <c r="IJ832" s="84"/>
      <c r="IK832" s="84"/>
      <c r="IL832" s="84"/>
      <c r="IM832" s="84"/>
      <c r="IN832" s="84"/>
      <c r="IO832" s="84"/>
      <c r="IP832" s="84"/>
      <c r="IQ832" s="84"/>
      <c r="IR832" s="84"/>
      <c r="IS832" s="84"/>
      <c r="IT832" s="84"/>
      <c r="IU832" s="84"/>
      <c r="IV832" s="84"/>
    </row>
    <row r="833" spans="201:256" s="79" customFormat="1" ht="12.75">
      <c r="GS833" s="84"/>
      <c r="GT833" s="84"/>
      <c r="GU833" s="84"/>
      <c r="GV833" s="84"/>
      <c r="GW833" s="84"/>
      <c r="GX833" s="84"/>
      <c r="GY833" s="84"/>
      <c r="GZ833" s="84"/>
      <c r="HA833" s="84"/>
      <c r="HB833" s="84"/>
      <c r="HC833" s="84"/>
      <c r="HD833" s="84"/>
      <c r="HE833" s="84"/>
      <c r="HF833" s="84"/>
      <c r="HG833" s="84"/>
      <c r="HH833" s="84"/>
      <c r="HI833" s="84"/>
      <c r="HJ833" s="84"/>
      <c r="HK833" s="84"/>
      <c r="HL833" s="84"/>
      <c r="HM833" s="84"/>
      <c r="HN833" s="84"/>
      <c r="HO833" s="84"/>
      <c r="HP833" s="84"/>
      <c r="HQ833" s="84"/>
      <c r="HR833" s="84"/>
      <c r="HS833" s="84"/>
      <c r="HT833" s="84"/>
      <c r="HU833" s="84"/>
      <c r="HV833" s="84"/>
      <c r="HW833" s="84"/>
      <c r="HX833" s="84"/>
      <c r="HY833" s="84"/>
      <c r="HZ833" s="84"/>
      <c r="IA833" s="84"/>
      <c r="IB833" s="84"/>
      <c r="IC833" s="84"/>
      <c r="ID833" s="84"/>
      <c r="IE833" s="84"/>
      <c r="IF833" s="84"/>
      <c r="IG833" s="84"/>
      <c r="IH833" s="84"/>
      <c r="II833" s="84"/>
      <c r="IJ833" s="84"/>
      <c r="IK833" s="84"/>
      <c r="IL833" s="84"/>
      <c r="IM833" s="84"/>
      <c r="IN833" s="84"/>
      <c r="IO833" s="84"/>
      <c r="IP833" s="84"/>
      <c r="IQ833" s="84"/>
      <c r="IR833" s="84"/>
      <c r="IS833" s="84"/>
      <c r="IT833" s="84"/>
      <c r="IU833" s="84"/>
      <c r="IV833" s="84"/>
    </row>
    <row r="834" spans="201:256" s="79" customFormat="1" ht="12.75">
      <c r="GS834" s="84"/>
      <c r="GT834" s="84"/>
      <c r="GU834" s="84"/>
      <c r="GV834" s="84"/>
      <c r="GW834" s="84"/>
      <c r="GX834" s="84"/>
      <c r="GY834" s="84"/>
      <c r="GZ834" s="84"/>
      <c r="HA834" s="84"/>
      <c r="HB834" s="84"/>
      <c r="HC834" s="84"/>
      <c r="HD834" s="84"/>
      <c r="HE834" s="84"/>
      <c r="HF834" s="84"/>
      <c r="HG834" s="84"/>
      <c r="HH834" s="84"/>
      <c r="HI834" s="84"/>
      <c r="HJ834" s="84"/>
      <c r="HK834" s="84"/>
      <c r="HL834" s="84"/>
      <c r="HM834" s="84"/>
      <c r="HN834" s="84"/>
      <c r="HO834" s="84"/>
      <c r="HP834" s="84"/>
      <c r="HQ834" s="84"/>
      <c r="HR834" s="84"/>
      <c r="HS834" s="84"/>
      <c r="HT834" s="84"/>
      <c r="HU834" s="84"/>
      <c r="HV834" s="84"/>
      <c r="HW834" s="84"/>
      <c r="HX834" s="84"/>
      <c r="HY834" s="84"/>
      <c r="HZ834" s="84"/>
      <c r="IA834" s="84"/>
      <c r="IB834" s="84"/>
      <c r="IC834" s="84"/>
      <c r="ID834" s="84"/>
      <c r="IE834" s="84"/>
      <c r="IF834" s="84"/>
      <c r="IG834" s="84"/>
      <c r="IH834" s="84"/>
      <c r="II834" s="84"/>
      <c r="IJ834" s="84"/>
      <c r="IK834" s="84"/>
      <c r="IL834" s="84"/>
      <c r="IM834" s="84"/>
      <c r="IN834" s="84"/>
      <c r="IO834" s="84"/>
      <c r="IP834" s="84"/>
      <c r="IQ834" s="84"/>
      <c r="IR834" s="84"/>
      <c r="IS834" s="84"/>
      <c r="IT834" s="84"/>
      <c r="IU834" s="84"/>
      <c r="IV834" s="84"/>
    </row>
    <row r="835" spans="201:256" s="79" customFormat="1" ht="12.75">
      <c r="GS835" s="84"/>
      <c r="GT835" s="84"/>
      <c r="GU835" s="84"/>
      <c r="GV835" s="84"/>
      <c r="GW835" s="84"/>
      <c r="GX835" s="84"/>
      <c r="GY835" s="84"/>
      <c r="GZ835" s="84"/>
      <c r="HA835" s="84"/>
      <c r="HB835" s="84"/>
      <c r="HC835" s="84"/>
      <c r="HD835" s="84"/>
      <c r="HE835" s="84"/>
      <c r="HF835" s="84"/>
      <c r="HG835" s="84"/>
      <c r="HH835" s="84"/>
      <c r="HI835" s="84"/>
      <c r="HJ835" s="84"/>
      <c r="HK835" s="84"/>
      <c r="HL835" s="84"/>
      <c r="HM835" s="84"/>
      <c r="HN835" s="84"/>
      <c r="HO835" s="84"/>
      <c r="HP835" s="84"/>
      <c r="HQ835" s="84"/>
      <c r="HR835" s="84"/>
      <c r="HS835" s="84"/>
      <c r="HT835" s="84"/>
      <c r="HU835" s="84"/>
      <c r="HV835" s="84"/>
      <c r="HW835" s="84"/>
      <c r="HX835" s="84"/>
      <c r="HY835" s="84"/>
      <c r="HZ835" s="84"/>
      <c r="IA835" s="84"/>
      <c r="IB835" s="84"/>
      <c r="IC835" s="84"/>
      <c r="ID835" s="84"/>
      <c r="IE835" s="84"/>
      <c r="IF835" s="84"/>
      <c r="IG835" s="84"/>
      <c r="IH835" s="84"/>
      <c r="II835" s="84"/>
      <c r="IJ835" s="84"/>
      <c r="IK835" s="84"/>
      <c r="IL835" s="84"/>
      <c r="IM835" s="84"/>
      <c r="IN835" s="84"/>
      <c r="IO835" s="84"/>
      <c r="IP835" s="84"/>
      <c r="IQ835" s="84"/>
      <c r="IR835" s="84"/>
      <c r="IS835" s="84"/>
      <c r="IT835" s="84"/>
      <c r="IU835" s="84"/>
      <c r="IV835" s="84"/>
    </row>
    <row r="836" spans="201:256" s="79" customFormat="1" ht="12.75">
      <c r="GS836" s="84"/>
      <c r="GT836" s="84"/>
      <c r="GU836" s="84"/>
      <c r="GV836" s="84"/>
      <c r="GW836" s="84"/>
      <c r="GX836" s="84"/>
      <c r="GY836" s="84"/>
      <c r="GZ836" s="84"/>
      <c r="HA836" s="84"/>
      <c r="HB836" s="84"/>
      <c r="HC836" s="84"/>
      <c r="HD836" s="84"/>
      <c r="HE836" s="84"/>
      <c r="HF836" s="84"/>
      <c r="HG836" s="84"/>
      <c r="HH836" s="84"/>
      <c r="HI836" s="84"/>
      <c r="HJ836" s="84"/>
      <c r="HK836" s="84"/>
      <c r="HL836" s="84"/>
      <c r="HM836" s="84"/>
      <c r="HN836" s="84"/>
      <c r="HO836" s="84"/>
      <c r="HP836" s="84"/>
      <c r="HQ836" s="84"/>
      <c r="HR836" s="84"/>
      <c r="HS836" s="84"/>
      <c r="HT836" s="84"/>
      <c r="HU836" s="84"/>
      <c r="HV836" s="84"/>
      <c r="HW836" s="84"/>
      <c r="HX836" s="84"/>
      <c r="HY836" s="84"/>
      <c r="HZ836" s="84"/>
      <c r="IA836" s="84"/>
      <c r="IB836" s="84"/>
      <c r="IC836" s="84"/>
      <c r="ID836" s="84"/>
      <c r="IE836" s="84"/>
      <c r="IF836" s="84"/>
      <c r="IG836" s="84"/>
      <c r="IH836" s="84"/>
      <c r="II836" s="84"/>
      <c r="IJ836" s="84"/>
      <c r="IK836" s="84"/>
      <c r="IL836" s="84"/>
      <c r="IM836" s="84"/>
      <c r="IN836" s="84"/>
      <c r="IO836" s="84"/>
      <c r="IP836" s="84"/>
      <c r="IQ836" s="84"/>
      <c r="IR836" s="84"/>
      <c r="IS836" s="84"/>
      <c r="IT836" s="84"/>
      <c r="IU836" s="84"/>
      <c r="IV836" s="84"/>
    </row>
    <row r="837" spans="201:256" s="79" customFormat="1" ht="12.75">
      <c r="GS837" s="84"/>
      <c r="GT837" s="84"/>
      <c r="GU837" s="84"/>
      <c r="GV837" s="84"/>
      <c r="GW837" s="84"/>
      <c r="GX837" s="84"/>
      <c r="GY837" s="84"/>
      <c r="GZ837" s="84"/>
      <c r="HA837" s="84"/>
      <c r="HB837" s="84"/>
      <c r="HC837" s="84"/>
      <c r="HD837" s="84"/>
      <c r="HE837" s="84"/>
      <c r="HF837" s="84"/>
      <c r="HG837" s="84"/>
      <c r="HH837" s="84"/>
      <c r="HI837" s="84"/>
      <c r="HJ837" s="84"/>
      <c r="HK837" s="84"/>
      <c r="HL837" s="84"/>
      <c r="HM837" s="84"/>
      <c r="HN837" s="84"/>
      <c r="HO837" s="84"/>
      <c r="HP837" s="84"/>
      <c r="HQ837" s="84"/>
      <c r="HR837" s="84"/>
      <c r="HS837" s="84"/>
      <c r="HT837" s="84"/>
      <c r="HU837" s="84"/>
      <c r="HV837" s="84"/>
      <c r="HW837" s="84"/>
      <c r="HX837" s="84"/>
      <c r="HY837" s="84"/>
      <c r="HZ837" s="84"/>
      <c r="IA837" s="84"/>
      <c r="IB837" s="84"/>
      <c r="IC837" s="84"/>
      <c r="ID837" s="84"/>
      <c r="IE837" s="84"/>
      <c r="IF837" s="84"/>
      <c r="IG837" s="84"/>
      <c r="IH837" s="84"/>
      <c r="II837" s="84"/>
      <c r="IJ837" s="84"/>
      <c r="IK837" s="84"/>
      <c r="IL837" s="84"/>
      <c r="IM837" s="84"/>
      <c r="IN837" s="84"/>
      <c r="IO837" s="84"/>
      <c r="IP837" s="84"/>
      <c r="IQ837" s="84"/>
      <c r="IR837" s="84"/>
      <c r="IS837" s="84"/>
      <c r="IT837" s="84"/>
      <c r="IU837" s="84"/>
      <c r="IV837" s="84"/>
    </row>
    <row r="838" spans="201:256" s="79" customFormat="1" ht="12.75">
      <c r="GS838" s="84"/>
      <c r="GT838" s="84"/>
      <c r="GU838" s="84"/>
      <c r="GV838" s="84"/>
      <c r="GW838" s="84"/>
      <c r="GX838" s="84"/>
      <c r="GY838" s="84"/>
      <c r="GZ838" s="84"/>
      <c r="HA838" s="84"/>
      <c r="HB838" s="84"/>
      <c r="HC838" s="84"/>
      <c r="HD838" s="84"/>
      <c r="HE838" s="84"/>
      <c r="HF838" s="84"/>
      <c r="HG838" s="84"/>
      <c r="HH838" s="84"/>
      <c r="HI838" s="84"/>
      <c r="HJ838" s="84"/>
      <c r="HK838" s="84"/>
      <c r="HL838" s="84"/>
      <c r="HM838" s="84"/>
      <c r="HN838" s="84"/>
      <c r="HO838" s="84"/>
      <c r="HP838" s="84"/>
      <c r="HQ838" s="84"/>
      <c r="HR838" s="84"/>
      <c r="HS838" s="84"/>
      <c r="HT838" s="84"/>
      <c r="HU838" s="84"/>
      <c r="HV838" s="84"/>
      <c r="HW838" s="84"/>
      <c r="HX838" s="84"/>
      <c r="HY838" s="84"/>
      <c r="HZ838" s="84"/>
      <c r="IA838" s="84"/>
      <c r="IB838" s="84"/>
      <c r="IC838" s="84"/>
      <c r="ID838" s="84"/>
      <c r="IE838" s="84"/>
      <c r="IF838" s="84"/>
      <c r="IG838" s="84"/>
      <c r="IH838" s="84"/>
      <c r="II838" s="84"/>
      <c r="IJ838" s="84"/>
      <c r="IK838" s="84"/>
      <c r="IL838" s="84"/>
      <c r="IM838" s="84"/>
      <c r="IN838" s="84"/>
      <c r="IO838" s="84"/>
      <c r="IP838" s="84"/>
      <c r="IQ838" s="84"/>
      <c r="IR838" s="84"/>
      <c r="IS838" s="84"/>
      <c r="IT838" s="84"/>
      <c r="IU838" s="84"/>
      <c r="IV838" s="84"/>
    </row>
    <row r="839" spans="201:256" s="79" customFormat="1" ht="12.75">
      <c r="GS839" s="84"/>
      <c r="GT839" s="84"/>
      <c r="GU839" s="84"/>
      <c r="GV839" s="84"/>
      <c r="GW839" s="84"/>
      <c r="GX839" s="84"/>
      <c r="GY839" s="84"/>
      <c r="GZ839" s="84"/>
      <c r="HA839" s="84"/>
      <c r="HB839" s="84"/>
      <c r="HC839" s="84"/>
      <c r="HD839" s="84"/>
      <c r="HE839" s="84"/>
      <c r="HF839" s="84"/>
      <c r="HG839" s="84"/>
      <c r="HH839" s="84"/>
      <c r="HI839" s="84"/>
      <c r="HJ839" s="84"/>
      <c r="HK839" s="84"/>
      <c r="HL839" s="84"/>
      <c r="HM839" s="84"/>
      <c r="HN839" s="84"/>
      <c r="HO839" s="84"/>
      <c r="HP839" s="84"/>
      <c r="HQ839" s="84"/>
      <c r="HR839" s="84"/>
      <c r="HS839" s="84"/>
      <c r="HT839" s="84"/>
      <c r="HU839" s="84"/>
      <c r="HV839" s="84"/>
      <c r="HW839" s="84"/>
      <c r="HX839" s="84"/>
      <c r="HY839" s="84"/>
      <c r="HZ839" s="84"/>
      <c r="IA839" s="84"/>
      <c r="IB839" s="84"/>
      <c r="IC839" s="84"/>
      <c r="ID839" s="84"/>
      <c r="IE839" s="84"/>
      <c r="IF839" s="84"/>
      <c r="IG839" s="84"/>
      <c r="IH839" s="84"/>
      <c r="II839" s="84"/>
      <c r="IJ839" s="84"/>
      <c r="IK839" s="84"/>
      <c r="IL839" s="84"/>
      <c r="IM839" s="84"/>
      <c r="IN839" s="84"/>
      <c r="IO839" s="84"/>
      <c r="IP839" s="84"/>
      <c r="IQ839" s="84"/>
      <c r="IR839" s="84"/>
      <c r="IS839" s="84"/>
      <c r="IT839" s="84"/>
      <c r="IU839" s="84"/>
      <c r="IV839" s="84"/>
    </row>
    <row r="840" spans="201:256" s="79" customFormat="1" ht="12.75">
      <c r="GS840" s="84"/>
      <c r="GT840" s="84"/>
      <c r="GU840" s="84"/>
      <c r="GV840" s="84"/>
      <c r="GW840" s="84"/>
      <c r="GX840" s="84"/>
      <c r="GY840" s="84"/>
      <c r="GZ840" s="84"/>
      <c r="HA840" s="84"/>
      <c r="HB840" s="84"/>
      <c r="HC840" s="84"/>
      <c r="HD840" s="84"/>
      <c r="HE840" s="84"/>
      <c r="HF840" s="84"/>
      <c r="HG840" s="84"/>
      <c r="HH840" s="84"/>
      <c r="HI840" s="84"/>
      <c r="HJ840" s="84"/>
      <c r="HK840" s="84"/>
      <c r="HL840" s="84"/>
      <c r="HM840" s="84"/>
      <c r="HN840" s="84"/>
      <c r="HO840" s="84"/>
      <c r="HP840" s="84"/>
      <c r="HQ840" s="84"/>
      <c r="HR840" s="84"/>
      <c r="HS840" s="84"/>
      <c r="HT840" s="84"/>
      <c r="HU840" s="84"/>
      <c r="HV840" s="84"/>
      <c r="HW840" s="84"/>
      <c r="HX840" s="84"/>
      <c r="HY840" s="84"/>
      <c r="HZ840" s="84"/>
      <c r="IA840" s="84"/>
      <c r="IB840" s="84"/>
      <c r="IC840" s="84"/>
      <c r="ID840" s="84"/>
      <c r="IE840" s="84"/>
      <c r="IF840" s="84"/>
      <c r="IG840" s="84"/>
      <c r="IH840" s="84"/>
      <c r="II840" s="84"/>
      <c r="IJ840" s="84"/>
      <c r="IK840" s="84"/>
      <c r="IL840" s="84"/>
      <c r="IM840" s="84"/>
      <c r="IN840" s="84"/>
      <c r="IO840" s="84"/>
      <c r="IP840" s="84"/>
      <c r="IQ840" s="84"/>
      <c r="IR840" s="84"/>
      <c r="IS840" s="84"/>
      <c r="IT840" s="84"/>
      <c r="IU840" s="84"/>
      <c r="IV840" s="84"/>
    </row>
    <row r="841" spans="201:256" s="79" customFormat="1" ht="12.75">
      <c r="GS841" s="84"/>
      <c r="GT841" s="84"/>
      <c r="GU841" s="84"/>
      <c r="GV841" s="84"/>
      <c r="GW841" s="84"/>
      <c r="GX841" s="84"/>
      <c r="GY841" s="84"/>
      <c r="GZ841" s="84"/>
      <c r="HA841" s="84"/>
      <c r="HB841" s="84"/>
      <c r="HC841" s="84"/>
      <c r="HD841" s="84"/>
      <c r="HE841" s="84"/>
      <c r="HF841" s="84"/>
      <c r="HG841" s="84"/>
      <c r="HH841" s="84"/>
      <c r="HI841" s="84"/>
      <c r="HJ841" s="84"/>
      <c r="HK841" s="84"/>
      <c r="HL841" s="84"/>
      <c r="HM841" s="84"/>
      <c r="HN841" s="84"/>
      <c r="HO841" s="84"/>
      <c r="HP841" s="84"/>
      <c r="HQ841" s="84"/>
      <c r="HR841" s="84"/>
      <c r="HS841" s="84"/>
      <c r="HT841" s="84"/>
      <c r="HU841" s="84"/>
      <c r="HV841" s="84"/>
      <c r="HW841" s="84"/>
      <c r="HX841" s="84"/>
      <c r="HY841" s="84"/>
      <c r="HZ841" s="84"/>
      <c r="IA841" s="84"/>
      <c r="IB841" s="84"/>
      <c r="IC841" s="84"/>
      <c r="ID841" s="84"/>
      <c r="IE841" s="84"/>
      <c r="IF841" s="84"/>
      <c r="IG841" s="84"/>
      <c r="IH841" s="84"/>
      <c r="II841" s="84"/>
      <c r="IJ841" s="84"/>
      <c r="IK841" s="84"/>
      <c r="IL841" s="84"/>
      <c r="IM841" s="84"/>
      <c r="IN841" s="84"/>
      <c r="IO841" s="84"/>
      <c r="IP841" s="84"/>
      <c r="IQ841" s="84"/>
      <c r="IR841" s="84"/>
      <c r="IS841" s="84"/>
      <c r="IT841" s="84"/>
      <c r="IU841" s="84"/>
      <c r="IV841" s="84"/>
    </row>
    <row r="842" spans="201:256" s="79" customFormat="1" ht="12.75">
      <c r="GS842" s="84"/>
      <c r="GT842" s="84"/>
      <c r="GU842" s="84"/>
      <c r="GV842" s="84"/>
      <c r="GW842" s="84"/>
      <c r="GX842" s="84"/>
      <c r="GY842" s="84"/>
      <c r="GZ842" s="84"/>
      <c r="HA842" s="84"/>
      <c r="HB842" s="84"/>
      <c r="HC842" s="84"/>
      <c r="HD842" s="84"/>
      <c r="HE842" s="84"/>
      <c r="HF842" s="84"/>
      <c r="HG842" s="84"/>
      <c r="HH842" s="84"/>
      <c r="HI842" s="84"/>
      <c r="HJ842" s="84"/>
      <c r="HK842" s="84"/>
      <c r="HL842" s="84"/>
      <c r="HM842" s="84"/>
      <c r="HN842" s="84"/>
      <c r="HO842" s="84"/>
      <c r="HP842" s="84"/>
      <c r="HQ842" s="84"/>
      <c r="HR842" s="84"/>
      <c r="HS842" s="84"/>
      <c r="HT842" s="84"/>
      <c r="HU842" s="84"/>
      <c r="HV842" s="84"/>
      <c r="HW842" s="84"/>
      <c r="HX842" s="84"/>
      <c r="HY842" s="84"/>
      <c r="HZ842" s="84"/>
      <c r="IA842" s="84"/>
      <c r="IB842" s="84"/>
      <c r="IC842" s="84"/>
      <c r="ID842" s="84"/>
      <c r="IE842" s="84"/>
      <c r="IF842" s="84"/>
      <c r="IG842" s="84"/>
      <c r="IH842" s="84"/>
      <c r="II842" s="84"/>
      <c r="IJ842" s="84"/>
      <c r="IK842" s="84"/>
      <c r="IL842" s="84"/>
      <c r="IM842" s="84"/>
      <c r="IN842" s="84"/>
      <c r="IO842" s="84"/>
      <c r="IP842" s="84"/>
      <c r="IQ842" s="84"/>
      <c r="IR842" s="84"/>
      <c r="IS842" s="84"/>
      <c r="IT842" s="84"/>
      <c r="IU842" s="84"/>
      <c r="IV842" s="84"/>
    </row>
    <row r="843" spans="201:256" s="79" customFormat="1" ht="12.75">
      <c r="GS843" s="84"/>
      <c r="GT843" s="84"/>
      <c r="GU843" s="84"/>
      <c r="GV843" s="84"/>
      <c r="GW843" s="84"/>
      <c r="GX843" s="84"/>
      <c r="GY843" s="84"/>
      <c r="GZ843" s="84"/>
      <c r="HA843" s="84"/>
      <c r="HB843" s="84"/>
      <c r="HC843" s="84"/>
      <c r="HD843" s="84"/>
      <c r="HE843" s="84"/>
      <c r="HF843" s="84"/>
      <c r="HG843" s="84"/>
      <c r="HH843" s="84"/>
      <c r="HI843" s="84"/>
      <c r="HJ843" s="84"/>
      <c r="HK843" s="84"/>
      <c r="HL843" s="84"/>
      <c r="HM843" s="84"/>
      <c r="HN843" s="84"/>
      <c r="HO843" s="84"/>
      <c r="HP843" s="84"/>
      <c r="HQ843" s="84"/>
      <c r="HR843" s="84"/>
      <c r="HS843" s="84"/>
      <c r="HT843" s="84"/>
      <c r="HU843" s="84"/>
      <c r="HV843" s="84"/>
      <c r="HW843" s="84"/>
      <c r="HX843" s="84"/>
      <c r="HY843" s="84"/>
      <c r="HZ843" s="84"/>
      <c r="IA843" s="84"/>
      <c r="IB843" s="84"/>
      <c r="IC843" s="84"/>
      <c r="ID843" s="84"/>
      <c r="IE843" s="84"/>
      <c r="IF843" s="84"/>
      <c r="IG843" s="84"/>
      <c r="IH843" s="84"/>
      <c r="II843" s="84"/>
      <c r="IJ843" s="84"/>
      <c r="IK843" s="84"/>
      <c r="IL843" s="84"/>
      <c r="IM843" s="84"/>
      <c r="IN843" s="84"/>
      <c r="IO843" s="84"/>
      <c r="IP843" s="84"/>
      <c r="IQ843" s="84"/>
      <c r="IR843" s="84"/>
      <c r="IS843" s="84"/>
      <c r="IT843" s="84"/>
      <c r="IU843" s="84"/>
      <c r="IV843" s="84"/>
    </row>
    <row r="844" spans="201:256" s="79" customFormat="1" ht="12.75">
      <c r="GS844" s="84"/>
      <c r="GT844" s="84"/>
      <c r="GU844" s="84"/>
      <c r="GV844" s="84"/>
      <c r="GW844" s="84"/>
      <c r="GX844" s="84"/>
      <c r="GY844" s="84"/>
      <c r="GZ844" s="84"/>
      <c r="HA844" s="84"/>
      <c r="HB844" s="84"/>
      <c r="HC844" s="84"/>
      <c r="HD844" s="84"/>
      <c r="HE844" s="84"/>
      <c r="HF844" s="84"/>
      <c r="HG844" s="84"/>
      <c r="HH844" s="84"/>
      <c r="HI844" s="84"/>
      <c r="HJ844" s="84"/>
      <c r="HK844" s="84"/>
      <c r="HL844" s="84"/>
      <c r="HM844" s="84"/>
      <c r="HN844" s="84"/>
      <c r="HO844" s="84"/>
      <c r="HP844" s="84"/>
      <c r="HQ844" s="84"/>
      <c r="HR844" s="84"/>
      <c r="HS844" s="84"/>
      <c r="HT844" s="84"/>
      <c r="HU844" s="84"/>
      <c r="HV844" s="84"/>
      <c r="HW844" s="84"/>
      <c r="HX844" s="84"/>
      <c r="HY844" s="84"/>
      <c r="HZ844" s="84"/>
      <c r="IA844" s="84"/>
      <c r="IB844" s="84"/>
      <c r="IC844" s="84"/>
      <c r="ID844" s="84"/>
      <c r="IE844" s="84"/>
      <c r="IF844" s="84"/>
      <c r="IG844" s="84"/>
      <c r="IH844" s="84"/>
      <c r="II844" s="84"/>
      <c r="IJ844" s="84"/>
      <c r="IK844" s="84"/>
      <c r="IL844" s="84"/>
      <c r="IM844" s="84"/>
      <c r="IN844" s="84"/>
      <c r="IO844" s="84"/>
      <c r="IP844" s="84"/>
      <c r="IQ844" s="84"/>
      <c r="IR844" s="84"/>
      <c r="IS844" s="84"/>
      <c r="IT844" s="84"/>
      <c r="IU844" s="84"/>
      <c r="IV844" s="84"/>
    </row>
    <row r="845" spans="201:256" s="79" customFormat="1" ht="12.75">
      <c r="GS845" s="84"/>
      <c r="GT845" s="84"/>
      <c r="GU845" s="84"/>
      <c r="GV845" s="84"/>
      <c r="GW845" s="84"/>
      <c r="GX845" s="84"/>
      <c r="GY845" s="84"/>
      <c r="GZ845" s="84"/>
      <c r="HA845" s="84"/>
      <c r="HB845" s="84"/>
      <c r="HC845" s="84"/>
      <c r="HD845" s="84"/>
      <c r="HE845" s="84"/>
      <c r="HF845" s="84"/>
      <c r="HG845" s="84"/>
      <c r="HH845" s="84"/>
      <c r="HI845" s="84"/>
      <c r="HJ845" s="84"/>
      <c r="HK845" s="84"/>
      <c r="HL845" s="84"/>
      <c r="HM845" s="84"/>
      <c r="HN845" s="84"/>
      <c r="HO845" s="84"/>
      <c r="HP845" s="84"/>
      <c r="HQ845" s="84"/>
      <c r="HR845" s="84"/>
      <c r="HS845" s="84"/>
      <c r="HT845" s="84"/>
      <c r="HU845" s="84"/>
      <c r="HV845" s="84"/>
      <c r="HW845" s="84"/>
      <c r="HX845" s="84"/>
      <c r="HY845" s="84"/>
      <c r="HZ845" s="84"/>
      <c r="IA845" s="84"/>
      <c r="IB845" s="84"/>
      <c r="IC845" s="84"/>
      <c r="ID845" s="84"/>
      <c r="IE845" s="84"/>
      <c r="IF845" s="84"/>
      <c r="IG845" s="84"/>
      <c r="IH845" s="84"/>
      <c r="II845" s="84"/>
      <c r="IJ845" s="84"/>
      <c r="IK845" s="84"/>
      <c r="IL845" s="84"/>
      <c r="IM845" s="84"/>
      <c r="IN845" s="84"/>
      <c r="IO845" s="84"/>
      <c r="IP845" s="84"/>
      <c r="IQ845" s="84"/>
      <c r="IR845" s="84"/>
      <c r="IS845" s="84"/>
      <c r="IT845" s="84"/>
      <c r="IU845" s="84"/>
      <c r="IV845" s="84"/>
    </row>
    <row r="846" spans="201:256" s="79" customFormat="1" ht="12.75">
      <c r="GS846" s="84"/>
      <c r="GT846" s="84"/>
      <c r="GU846" s="84"/>
      <c r="GV846" s="84"/>
      <c r="GW846" s="84"/>
      <c r="GX846" s="84"/>
      <c r="GY846" s="84"/>
      <c r="GZ846" s="84"/>
      <c r="HA846" s="84"/>
      <c r="HB846" s="84"/>
      <c r="HC846" s="84"/>
      <c r="HD846" s="84"/>
      <c r="HE846" s="84"/>
      <c r="HF846" s="84"/>
      <c r="HG846" s="84"/>
      <c r="HH846" s="84"/>
      <c r="HI846" s="84"/>
      <c r="HJ846" s="84"/>
      <c r="HK846" s="84"/>
      <c r="HL846" s="84"/>
      <c r="HM846" s="84"/>
      <c r="HN846" s="84"/>
      <c r="HO846" s="84"/>
      <c r="HP846" s="84"/>
      <c r="HQ846" s="84"/>
      <c r="HR846" s="84"/>
      <c r="HS846" s="84"/>
      <c r="HT846" s="84"/>
      <c r="HU846" s="84"/>
      <c r="HV846" s="84"/>
      <c r="HW846" s="84"/>
      <c r="HX846" s="84"/>
      <c r="HY846" s="84"/>
      <c r="HZ846" s="84"/>
      <c r="IA846" s="84"/>
      <c r="IB846" s="84"/>
      <c r="IC846" s="84"/>
      <c r="ID846" s="84"/>
      <c r="IE846" s="84"/>
      <c r="IF846" s="84"/>
      <c r="IG846" s="84"/>
      <c r="IH846" s="84"/>
      <c r="II846" s="84"/>
      <c r="IJ846" s="84"/>
      <c r="IK846" s="84"/>
      <c r="IL846" s="84"/>
      <c r="IM846" s="84"/>
      <c r="IN846" s="84"/>
      <c r="IO846" s="84"/>
      <c r="IP846" s="84"/>
      <c r="IQ846" s="84"/>
      <c r="IR846" s="84"/>
      <c r="IS846" s="84"/>
      <c r="IT846" s="84"/>
      <c r="IU846" s="84"/>
      <c r="IV846" s="84"/>
    </row>
    <row r="847" spans="201:256" s="79" customFormat="1" ht="12.75">
      <c r="GS847" s="84"/>
      <c r="GT847" s="84"/>
      <c r="GU847" s="84"/>
      <c r="GV847" s="84"/>
      <c r="GW847" s="84"/>
      <c r="GX847" s="84"/>
      <c r="GY847" s="84"/>
      <c r="GZ847" s="84"/>
      <c r="HA847" s="84"/>
      <c r="HB847" s="84"/>
      <c r="HC847" s="84"/>
      <c r="HD847" s="84"/>
      <c r="HE847" s="84"/>
      <c r="HF847" s="84"/>
      <c r="HG847" s="84"/>
      <c r="HH847" s="84"/>
      <c r="HI847" s="84"/>
      <c r="HJ847" s="84"/>
      <c r="HK847" s="84"/>
      <c r="HL847" s="84"/>
      <c r="HM847" s="84"/>
      <c r="HN847" s="84"/>
      <c r="HO847" s="84"/>
      <c r="HP847" s="84"/>
      <c r="HQ847" s="84"/>
      <c r="HR847" s="84"/>
      <c r="HS847" s="84"/>
      <c r="HT847" s="84"/>
      <c r="HU847" s="84"/>
      <c r="HV847" s="84"/>
      <c r="HW847" s="84"/>
      <c r="HX847" s="84"/>
      <c r="HY847" s="84"/>
      <c r="HZ847" s="84"/>
      <c r="IA847" s="84"/>
      <c r="IB847" s="84"/>
      <c r="IC847" s="84"/>
      <c r="ID847" s="84"/>
      <c r="IE847" s="84"/>
      <c r="IF847" s="84"/>
      <c r="IG847" s="84"/>
      <c r="IH847" s="84"/>
      <c r="II847" s="84"/>
      <c r="IJ847" s="84"/>
      <c r="IK847" s="84"/>
      <c r="IL847" s="84"/>
      <c r="IM847" s="84"/>
      <c r="IN847" s="84"/>
      <c r="IO847" s="84"/>
      <c r="IP847" s="84"/>
      <c r="IQ847" s="84"/>
      <c r="IR847" s="84"/>
      <c r="IS847" s="84"/>
      <c r="IT847" s="84"/>
      <c r="IU847" s="84"/>
      <c r="IV847" s="84"/>
    </row>
    <row r="848" spans="201:256" s="79" customFormat="1" ht="12.75">
      <c r="GS848" s="84"/>
      <c r="GT848" s="84"/>
      <c r="GU848" s="84"/>
      <c r="GV848" s="84"/>
      <c r="GW848" s="84"/>
      <c r="GX848" s="84"/>
      <c r="GY848" s="84"/>
      <c r="GZ848" s="84"/>
      <c r="HA848" s="84"/>
      <c r="HB848" s="84"/>
      <c r="HC848" s="84"/>
      <c r="HD848" s="84"/>
      <c r="HE848" s="84"/>
      <c r="HF848" s="84"/>
      <c r="HG848" s="84"/>
      <c r="HH848" s="84"/>
      <c r="HI848" s="84"/>
      <c r="HJ848" s="84"/>
      <c r="HK848" s="84"/>
      <c r="HL848" s="84"/>
      <c r="HM848" s="84"/>
      <c r="HN848" s="84"/>
      <c r="HO848" s="84"/>
      <c r="HP848" s="84"/>
      <c r="HQ848" s="84"/>
      <c r="HR848" s="84"/>
      <c r="HS848" s="84"/>
      <c r="HT848" s="84"/>
      <c r="HU848" s="84"/>
      <c r="HV848" s="84"/>
      <c r="HW848" s="84"/>
      <c r="HX848" s="84"/>
      <c r="HY848" s="84"/>
      <c r="HZ848" s="84"/>
      <c r="IA848" s="84"/>
      <c r="IB848" s="84"/>
      <c r="IC848" s="84"/>
      <c r="ID848" s="84"/>
      <c r="IE848" s="84"/>
      <c r="IF848" s="84"/>
      <c r="IG848" s="84"/>
      <c r="IH848" s="84"/>
      <c r="II848" s="84"/>
      <c r="IJ848" s="84"/>
      <c r="IK848" s="84"/>
      <c r="IL848" s="84"/>
      <c r="IM848" s="84"/>
      <c r="IN848" s="84"/>
      <c r="IO848" s="84"/>
      <c r="IP848" s="84"/>
      <c r="IQ848" s="84"/>
      <c r="IR848" s="84"/>
      <c r="IS848" s="84"/>
      <c r="IT848" s="84"/>
      <c r="IU848" s="84"/>
      <c r="IV848" s="84"/>
    </row>
    <row r="849" spans="201:256" s="79" customFormat="1" ht="12.75">
      <c r="GS849" s="84"/>
      <c r="GT849" s="84"/>
      <c r="GU849" s="84"/>
      <c r="GV849" s="84"/>
      <c r="GW849" s="84"/>
      <c r="GX849" s="84"/>
      <c r="GY849" s="84"/>
      <c r="GZ849" s="84"/>
      <c r="HA849" s="84"/>
      <c r="HB849" s="84"/>
      <c r="HC849" s="84"/>
      <c r="HD849" s="84"/>
      <c r="HE849" s="84"/>
      <c r="HF849" s="84"/>
      <c r="HG849" s="84"/>
      <c r="HH849" s="84"/>
      <c r="HI849" s="84"/>
      <c r="HJ849" s="84"/>
      <c r="HK849" s="84"/>
      <c r="HL849" s="84"/>
      <c r="HM849" s="84"/>
      <c r="HN849" s="84"/>
      <c r="HO849" s="84"/>
      <c r="HP849" s="84"/>
      <c r="HQ849" s="84"/>
      <c r="HR849" s="84"/>
      <c r="HS849" s="84"/>
      <c r="HT849" s="84"/>
      <c r="HU849" s="84"/>
      <c r="HV849" s="84"/>
      <c r="HW849" s="84"/>
      <c r="HX849" s="84"/>
      <c r="HY849" s="84"/>
      <c r="HZ849" s="84"/>
      <c r="IA849" s="84"/>
      <c r="IB849" s="84"/>
      <c r="IC849" s="84"/>
      <c r="ID849" s="84"/>
      <c r="IE849" s="84"/>
      <c r="IF849" s="84"/>
      <c r="IG849" s="84"/>
      <c r="IH849" s="84"/>
      <c r="II849" s="84"/>
      <c r="IJ849" s="84"/>
      <c r="IK849" s="84"/>
      <c r="IL849" s="84"/>
      <c r="IM849" s="84"/>
      <c r="IN849" s="84"/>
      <c r="IO849" s="84"/>
      <c r="IP849" s="84"/>
      <c r="IQ849" s="84"/>
      <c r="IR849" s="84"/>
      <c r="IS849" s="84"/>
      <c r="IT849" s="84"/>
      <c r="IU849" s="84"/>
      <c r="IV849" s="84"/>
    </row>
    <row r="850" spans="201:256" s="79" customFormat="1" ht="12.75">
      <c r="GS850" s="84"/>
      <c r="GT850" s="84"/>
      <c r="GU850" s="84"/>
      <c r="GV850" s="84"/>
      <c r="GW850" s="84"/>
      <c r="GX850" s="84"/>
      <c r="GY850" s="84"/>
      <c r="GZ850" s="84"/>
      <c r="HA850" s="84"/>
      <c r="HB850" s="84"/>
      <c r="HC850" s="84"/>
      <c r="HD850" s="84"/>
      <c r="HE850" s="84"/>
      <c r="HF850" s="84"/>
      <c r="HG850" s="84"/>
      <c r="HH850" s="84"/>
      <c r="HI850" s="84"/>
      <c r="HJ850" s="84"/>
      <c r="HK850" s="84"/>
      <c r="HL850" s="84"/>
      <c r="HM850" s="84"/>
      <c r="HN850" s="84"/>
      <c r="HO850" s="84"/>
      <c r="HP850" s="84"/>
      <c r="HQ850" s="84"/>
      <c r="HR850" s="84"/>
      <c r="HS850" s="84"/>
      <c r="HT850" s="84"/>
      <c r="HU850" s="84"/>
      <c r="HV850" s="84"/>
      <c r="HW850" s="84"/>
      <c r="HX850" s="84"/>
      <c r="HY850" s="84"/>
      <c r="HZ850" s="84"/>
      <c r="IA850" s="84"/>
      <c r="IB850" s="84"/>
      <c r="IC850" s="84"/>
      <c r="ID850" s="84"/>
      <c r="IE850" s="84"/>
      <c r="IF850" s="84"/>
      <c r="IG850" s="84"/>
      <c r="IH850" s="84"/>
      <c r="II850" s="84"/>
      <c r="IJ850" s="84"/>
      <c r="IK850" s="84"/>
      <c r="IL850" s="84"/>
      <c r="IM850" s="84"/>
      <c r="IN850" s="84"/>
      <c r="IO850" s="84"/>
      <c r="IP850" s="84"/>
      <c r="IQ850" s="84"/>
      <c r="IR850" s="84"/>
      <c r="IS850" s="84"/>
      <c r="IT850" s="84"/>
      <c r="IU850" s="84"/>
      <c r="IV850" s="84"/>
    </row>
    <row r="851" spans="201:256" s="79" customFormat="1" ht="12.75">
      <c r="GS851" s="84"/>
      <c r="GT851" s="84"/>
      <c r="GU851" s="84"/>
      <c r="GV851" s="84"/>
      <c r="GW851" s="84"/>
      <c r="GX851" s="84"/>
      <c r="GY851" s="84"/>
      <c r="GZ851" s="84"/>
      <c r="HA851" s="84"/>
      <c r="HB851" s="84"/>
      <c r="HC851" s="84"/>
      <c r="HD851" s="84"/>
      <c r="HE851" s="84"/>
      <c r="HF851" s="84"/>
      <c r="HG851" s="84"/>
      <c r="HH851" s="84"/>
      <c r="HI851" s="84"/>
      <c r="HJ851" s="84"/>
      <c r="HK851" s="84"/>
      <c r="HL851" s="84"/>
      <c r="HM851" s="84"/>
      <c r="HN851" s="84"/>
      <c r="HO851" s="84"/>
      <c r="HP851" s="84"/>
      <c r="HQ851" s="84"/>
      <c r="HR851" s="84"/>
      <c r="HS851" s="84"/>
      <c r="HT851" s="84"/>
      <c r="HU851" s="84"/>
      <c r="HV851" s="84"/>
      <c r="HW851" s="84"/>
      <c r="HX851" s="84"/>
      <c r="HY851" s="84"/>
      <c r="HZ851" s="84"/>
      <c r="IA851" s="84"/>
      <c r="IB851" s="84"/>
      <c r="IC851" s="84"/>
      <c r="ID851" s="84"/>
      <c r="IE851" s="84"/>
      <c r="IF851" s="84"/>
      <c r="IG851" s="84"/>
      <c r="IH851" s="84"/>
      <c r="II851" s="84"/>
      <c r="IJ851" s="84"/>
      <c r="IK851" s="84"/>
      <c r="IL851" s="84"/>
      <c r="IM851" s="84"/>
      <c r="IN851" s="84"/>
      <c r="IO851" s="84"/>
      <c r="IP851" s="84"/>
      <c r="IQ851" s="84"/>
      <c r="IR851" s="84"/>
      <c r="IS851" s="84"/>
      <c r="IT851" s="84"/>
      <c r="IU851" s="84"/>
      <c r="IV851" s="84"/>
    </row>
    <row r="852" spans="201:256" s="79" customFormat="1" ht="12.75">
      <c r="GS852" s="84"/>
      <c r="GT852" s="84"/>
      <c r="GU852" s="84"/>
      <c r="GV852" s="84"/>
      <c r="GW852" s="84"/>
      <c r="GX852" s="84"/>
      <c r="GY852" s="84"/>
      <c r="GZ852" s="84"/>
      <c r="HA852" s="84"/>
      <c r="HB852" s="84"/>
      <c r="HC852" s="84"/>
      <c r="HD852" s="84"/>
      <c r="HE852" s="84"/>
      <c r="HF852" s="84"/>
      <c r="HG852" s="84"/>
      <c r="HH852" s="84"/>
      <c r="HI852" s="84"/>
      <c r="HJ852" s="84"/>
      <c r="HK852" s="84"/>
      <c r="HL852" s="84"/>
      <c r="HM852" s="84"/>
      <c r="HN852" s="84"/>
      <c r="HO852" s="84"/>
      <c r="HP852" s="84"/>
      <c r="HQ852" s="84"/>
      <c r="HR852" s="84"/>
      <c r="HS852" s="84"/>
      <c r="HT852" s="84"/>
      <c r="HU852" s="84"/>
      <c r="HV852" s="84"/>
      <c r="HW852" s="84"/>
      <c r="HX852" s="84"/>
      <c r="HY852" s="84"/>
      <c r="HZ852" s="84"/>
      <c r="IA852" s="84"/>
      <c r="IB852" s="84"/>
      <c r="IC852" s="84"/>
      <c r="ID852" s="84"/>
      <c r="IE852" s="84"/>
      <c r="IF852" s="84"/>
      <c r="IG852" s="84"/>
      <c r="IH852" s="84"/>
      <c r="II852" s="84"/>
      <c r="IJ852" s="84"/>
      <c r="IK852" s="84"/>
      <c r="IL852" s="84"/>
      <c r="IM852" s="84"/>
      <c r="IN852" s="84"/>
      <c r="IO852" s="84"/>
      <c r="IP852" s="84"/>
      <c r="IQ852" s="84"/>
      <c r="IR852" s="84"/>
      <c r="IS852" s="84"/>
      <c r="IT852" s="84"/>
      <c r="IU852" s="84"/>
      <c r="IV852" s="84"/>
    </row>
    <row r="853" spans="201:256" s="79" customFormat="1" ht="12.75">
      <c r="GS853" s="84"/>
      <c r="GT853" s="84"/>
      <c r="GU853" s="84"/>
      <c r="GV853" s="84"/>
      <c r="GW853" s="84"/>
      <c r="GX853" s="84"/>
      <c r="GY853" s="84"/>
      <c r="GZ853" s="84"/>
      <c r="HA853" s="84"/>
      <c r="HB853" s="84"/>
      <c r="HC853" s="84"/>
      <c r="HD853" s="84"/>
      <c r="HE853" s="84"/>
      <c r="HF853" s="84"/>
      <c r="HG853" s="84"/>
      <c r="HH853" s="84"/>
      <c r="HI853" s="84"/>
      <c r="HJ853" s="84"/>
      <c r="HK853" s="84"/>
      <c r="HL853" s="84"/>
      <c r="HM853" s="84"/>
      <c r="HN853" s="84"/>
      <c r="HO853" s="84"/>
      <c r="HP853" s="84"/>
      <c r="HQ853" s="84"/>
      <c r="HR853" s="84"/>
      <c r="HS853" s="84"/>
      <c r="HT853" s="84"/>
      <c r="HU853" s="84"/>
      <c r="HV853" s="84"/>
      <c r="HW853" s="84"/>
      <c r="HX853" s="84"/>
      <c r="HY853" s="84"/>
      <c r="HZ853" s="84"/>
      <c r="IA853" s="84"/>
      <c r="IB853" s="84"/>
      <c r="IC853" s="84"/>
      <c r="ID853" s="84"/>
      <c r="IE853" s="84"/>
      <c r="IF853" s="84"/>
      <c r="IG853" s="84"/>
      <c r="IH853" s="84"/>
      <c r="II853" s="84"/>
      <c r="IJ853" s="84"/>
      <c r="IK853" s="84"/>
      <c r="IL853" s="84"/>
      <c r="IM853" s="84"/>
      <c r="IN853" s="84"/>
      <c r="IO853" s="84"/>
      <c r="IP853" s="84"/>
      <c r="IQ853" s="84"/>
      <c r="IR853" s="84"/>
      <c r="IS853" s="84"/>
      <c r="IT853" s="84"/>
      <c r="IU853" s="84"/>
      <c r="IV853" s="84"/>
    </row>
    <row r="854" spans="201:256" s="79" customFormat="1" ht="12.75">
      <c r="GS854" s="84"/>
      <c r="GT854" s="84"/>
      <c r="GU854" s="84"/>
      <c r="GV854" s="84"/>
      <c r="GW854" s="84"/>
      <c r="GX854" s="84"/>
      <c r="GY854" s="84"/>
      <c r="GZ854" s="84"/>
      <c r="HA854" s="84"/>
      <c r="HB854" s="84"/>
      <c r="HC854" s="84"/>
      <c r="HD854" s="84"/>
      <c r="HE854" s="84"/>
      <c r="HF854" s="84"/>
      <c r="HG854" s="84"/>
      <c r="HH854" s="84"/>
      <c r="HI854" s="84"/>
      <c r="HJ854" s="84"/>
      <c r="HK854" s="84"/>
      <c r="HL854" s="84"/>
      <c r="HM854" s="84"/>
      <c r="HN854" s="84"/>
      <c r="HO854" s="84"/>
      <c r="HP854" s="84"/>
      <c r="HQ854" s="84"/>
      <c r="HR854" s="84"/>
      <c r="HS854" s="84"/>
      <c r="HT854" s="84"/>
      <c r="HU854" s="84"/>
      <c r="HV854" s="84"/>
      <c r="HW854" s="84"/>
      <c r="HX854" s="84"/>
      <c r="HY854" s="84"/>
      <c r="HZ854" s="84"/>
      <c r="IA854" s="84"/>
      <c r="IB854" s="84"/>
      <c r="IC854" s="84"/>
      <c r="ID854" s="84"/>
      <c r="IE854" s="84"/>
      <c r="IF854" s="84"/>
      <c r="IG854" s="84"/>
      <c r="IH854" s="84"/>
      <c r="II854" s="84"/>
      <c r="IJ854" s="84"/>
      <c r="IK854" s="84"/>
      <c r="IL854" s="84"/>
      <c r="IM854" s="84"/>
      <c r="IN854" s="84"/>
      <c r="IO854" s="84"/>
      <c r="IP854" s="84"/>
      <c r="IQ854" s="84"/>
      <c r="IR854" s="84"/>
      <c r="IS854" s="84"/>
      <c r="IT854" s="84"/>
      <c r="IU854" s="84"/>
      <c r="IV854" s="84"/>
    </row>
    <row r="855" spans="201:256" s="79" customFormat="1" ht="12.75">
      <c r="GS855" s="84"/>
      <c r="GT855" s="84"/>
      <c r="GU855" s="84"/>
      <c r="GV855" s="84"/>
      <c r="GW855" s="84"/>
      <c r="GX855" s="84"/>
      <c r="GY855" s="84"/>
      <c r="GZ855" s="84"/>
      <c r="HA855" s="84"/>
      <c r="HB855" s="84"/>
      <c r="HC855" s="84"/>
      <c r="HD855" s="84"/>
      <c r="HE855" s="84"/>
      <c r="HF855" s="84"/>
      <c r="HG855" s="84"/>
      <c r="HH855" s="84"/>
      <c r="HI855" s="84"/>
      <c r="HJ855" s="84"/>
      <c r="HK855" s="84"/>
      <c r="HL855" s="84"/>
      <c r="HM855" s="84"/>
      <c r="HN855" s="84"/>
      <c r="HO855" s="84"/>
      <c r="HP855" s="84"/>
      <c r="HQ855" s="84"/>
      <c r="HR855" s="84"/>
      <c r="HS855" s="84"/>
      <c r="HT855" s="84"/>
      <c r="HU855" s="84"/>
      <c r="HV855" s="84"/>
      <c r="HW855" s="84"/>
      <c r="HX855" s="84"/>
      <c r="HY855" s="84"/>
      <c r="HZ855" s="84"/>
      <c r="IA855" s="84"/>
      <c r="IB855" s="84"/>
      <c r="IC855" s="84"/>
      <c r="ID855" s="84"/>
      <c r="IE855" s="84"/>
      <c r="IF855" s="84"/>
      <c r="IG855" s="84"/>
      <c r="IH855" s="84"/>
      <c r="II855" s="84"/>
      <c r="IJ855" s="84"/>
      <c r="IK855" s="84"/>
      <c r="IL855" s="84"/>
      <c r="IM855" s="84"/>
      <c r="IN855" s="84"/>
      <c r="IO855" s="84"/>
      <c r="IP855" s="84"/>
      <c r="IQ855" s="84"/>
      <c r="IR855" s="84"/>
      <c r="IS855" s="84"/>
      <c r="IT855" s="84"/>
      <c r="IU855" s="84"/>
      <c r="IV855" s="84"/>
    </row>
    <row r="856" spans="201:256" s="79" customFormat="1" ht="12.75">
      <c r="GS856" s="84"/>
      <c r="GT856" s="84"/>
      <c r="GU856" s="84"/>
      <c r="GV856" s="84"/>
      <c r="GW856" s="84"/>
      <c r="GX856" s="84"/>
      <c r="GY856" s="84"/>
      <c r="GZ856" s="84"/>
      <c r="HA856" s="84"/>
      <c r="HB856" s="84"/>
      <c r="HC856" s="84"/>
      <c r="HD856" s="84"/>
      <c r="HE856" s="84"/>
      <c r="HF856" s="84"/>
      <c r="HG856" s="84"/>
      <c r="HH856" s="84"/>
      <c r="HI856" s="84"/>
      <c r="HJ856" s="84"/>
      <c r="HK856" s="84"/>
      <c r="HL856" s="84"/>
      <c r="HM856" s="84"/>
      <c r="HN856" s="84"/>
      <c r="HO856" s="84"/>
      <c r="HP856" s="84"/>
      <c r="HQ856" s="84"/>
      <c r="HR856" s="84"/>
      <c r="HS856" s="84"/>
      <c r="HT856" s="84"/>
      <c r="HU856" s="84"/>
      <c r="HV856" s="84"/>
      <c r="HW856" s="84"/>
      <c r="HX856" s="84"/>
      <c r="HY856" s="84"/>
      <c r="HZ856" s="84"/>
      <c r="IA856" s="84"/>
      <c r="IB856" s="84"/>
      <c r="IC856" s="84"/>
      <c r="ID856" s="84"/>
      <c r="IE856" s="84"/>
      <c r="IF856" s="84"/>
      <c r="IG856" s="84"/>
      <c r="IH856" s="84"/>
      <c r="II856" s="84"/>
      <c r="IJ856" s="84"/>
      <c r="IK856" s="84"/>
      <c r="IL856" s="84"/>
      <c r="IM856" s="84"/>
      <c r="IN856" s="84"/>
      <c r="IO856" s="84"/>
      <c r="IP856" s="84"/>
      <c r="IQ856" s="84"/>
      <c r="IR856" s="84"/>
      <c r="IS856" s="84"/>
      <c r="IT856" s="84"/>
      <c r="IU856" s="84"/>
      <c r="IV856" s="84"/>
    </row>
    <row r="857" spans="201:256" s="79" customFormat="1" ht="12.75">
      <c r="GS857" s="84"/>
      <c r="GT857" s="84"/>
      <c r="GU857" s="84"/>
      <c r="GV857" s="84"/>
      <c r="GW857" s="84"/>
      <c r="GX857" s="84"/>
      <c r="GY857" s="84"/>
      <c r="GZ857" s="84"/>
      <c r="HA857" s="84"/>
      <c r="HB857" s="84"/>
      <c r="HC857" s="84"/>
      <c r="HD857" s="84"/>
      <c r="HE857" s="84"/>
      <c r="HF857" s="84"/>
      <c r="HG857" s="84"/>
      <c r="HH857" s="84"/>
      <c r="HI857" s="84"/>
      <c r="HJ857" s="84"/>
      <c r="HK857" s="84"/>
      <c r="HL857" s="84"/>
      <c r="HM857" s="84"/>
      <c r="HN857" s="84"/>
      <c r="HO857" s="84"/>
      <c r="HP857" s="84"/>
      <c r="HQ857" s="84"/>
      <c r="HR857" s="84"/>
      <c r="HS857" s="84"/>
      <c r="HT857" s="84"/>
      <c r="HU857" s="84"/>
      <c r="HV857" s="84"/>
      <c r="HW857" s="84"/>
      <c r="HX857" s="84"/>
      <c r="HY857" s="84"/>
      <c r="HZ857" s="84"/>
      <c r="IA857" s="84"/>
      <c r="IB857" s="84"/>
      <c r="IC857" s="84"/>
      <c r="ID857" s="84"/>
      <c r="IE857" s="84"/>
      <c r="IF857" s="84"/>
      <c r="IG857" s="84"/>
      <c r="IH857" s="84"/>
      <c r="II857" s="84"/>
      <c r="IJ857" s="84"/>
      <c r="IK857" s="84"/>
      <c r="IL857" s="84"/>
      <c r="IM857" s="84"/>
      <c r="IN857" s="84"/>
      <c r="IO857" s="84"/>
      <c r="IP857" s="84"/>
      <c r="IQ857" s="84"/>
      <c r="IR857" s="84"/>
      <c r="IS857" s="84"/>
      <c r="IT857" s="84"/>
      <c r="IU857" s="84"/>
      <c r="IV857" s="84"/>
    </row>
    <row r="858" spans="201:256" s="79" customFormat="1" ht="12.75">
      <c r="GS858" s="84"/>
      <c r="GT858" s="84"/>
      <c r="GU858" s="84"/>
      <c r="GV858" s="84"/>
      <c r="GW858" s="84"/>
      <c r="GX858" s="84"/>
      <c r="GY858" s="84"/>
      <c r="GZ858" s="84"/>
      <c r="HA858" s="84"/>
      <c r="HB858" s="84"/>
      <c r="HC858" s="84"/>
      <c r="HD858" s="84"/>
      <c r="HE858" s="84"/>
      <c r="HF858" s="84"/>
      <c r="HG858" s="84"/>
      <c r="HH858" s="84"/>
      <c r="HI858" s="84"/>
      <c r="HJ858" s="84"/>
      <c r="HK858" s="84"/>
      <c r="HL858" s="84"/>
      <c r="HM858" s="84"/>
      <c r="HN858" s="84"/>
      <c r="HO858" s="84"/>
      <c r="HP858" s="84"/>
      <c r="HQ858" s="84"/>
      <c r="HR858" s="84"/>
      <c r="HS858" s="84"/>
      <c r="HT858" s="84"/>
      <c r="HU858" s="84"/>
      <c r="HV858" s="84"/>
      <c r="HW858" s="84"/>
      <c r="HX858" s="84"/>
      <c r="HY858" s="84"/>
      <c r="HZ858" s="84"/>
      <c r="IA858" s="84"/>
      <c r="IB858" s="84"/>
      <c r="IC858" s="84"/>
      <c r="ID858" s="84"/>
      <c r="IE858" s="84"/>
      <c r="IF858" s="84"/>
      <c r="IG858" s="84"/>
      <c r="IH858" s="84"/>
      <c r="II858" s="84"/>
      <c r="IJ858" s="84"/>
      <c r="IK858" s="84"/>
      <c r="IL858" s="84"/>
      <c r="IM858" s="84"/>
      <c r="IN858" s="84"/>
      <c r="IO858" s="84"/>
      <c r="IP858" s="84"/>
      <c r="IQ858" s="84"/>
      <c r="IR858" s="84"/>
      <c r="IS858" s="84"/>
      <c r="IT858" s="84"/>
      <c r="IU858" s="84"/>
      <c r="IV858" s="84"/>
    </row>
    <row r="859" spans="201:256" s="79" customFormat="1" ht="12.75">
      <c r="GS859" s="84"/>
      <c r="GT859" s="84"/>
      <c r="GU859" s="84"/>
      <c r="GV859" s="84"/>
      <c r="GW859" s="84"/>
      <c r="GX859" s="84"/>
      <c r="GY859" s="84"/>
      <c r="GZ859" s="84"/>
      <c r="HA859" s="84"/>
      <c r="HB859" s="84"/>
      <c r="HC859" s="84"/>
      <c r="HD859" s="84"/>
      <c r="HE859" s="84"/>
      <c r="HF859" s="84"/>
      <c r="HG859" s="84"/>
      <c r="HH859" s="84"/>
      <c r="HI859" s="84"/>
      <c r="HJ859" s="84"/>
      <c r="HK859" s="84"/>
      <c r="HL859" s="84"/>
      <c r="HM859" s="84"/>
      <c r="HN859" s="84"/>
      <c r="HO859" s="84"/>
      <c r="HP859" s="84"/>
      <c r="HQ859" s="84"/>
      <c r="HR859" s="84"/>
      <c r="HS859" s="84"/>
      <c r="HT859" s="84"/>
      <c r="HU859" s="84"/>
      <c r="HV859" s="84"/>
      <c r="HW859" s="84"/>
      <c r="HX859" s="84"/>
      <c r="HY859" s="84"/>
      <c r="HZ859" s="84"/>
      <c r="IA859" s="84"/>
      <c r="IB859" s="84"/>
      <c r="IC859" s="84"/>
      <c r="ID859" s="84"/>
      <c r="IE859" s="84"/>
      <c r="IF859" s="84"/>
      <c r="IG859" s="84"/>
      <c r="IH859" s="84"/>
      <c r="II859" s="84"/>
      <c r="IJ859" s="84"/>
      <c r="IK859" s="84"/>
      <c r="IL859" s="84"/>
      <c r="IM859" s="84"/>
      <c r="IN859" s="84"/>
      <c r="IO859" s="84"/>
      <c r="IP859" s="84"/>
      <c r="IQ859" s="84"/>
      <c r="IR859" s="84"/>
      <c r="IS859" s="84"/>
      <c r="IT859" s="84"/>
      <c r="IU859" s="84"/>
      <c r="IV859" s="84"/>
    </row>
    <row r="860" spans="201:256" s="79" customFormat="1" ht="12.75">
      <c r="GS860" s="84"/>
      <c r="GT860" s="84"/>
      <c r="GU860" s="84"/>
      <c r="GV860" s="84"/>
      <c r="GW860" s="84"/>
      <c r="GX860" s="84"/>
      <c r="GY860" s="84"/>
      <c r="GZ860" s="84"/>
      <c r="HA860" s="84"/>
      <c r="HB860" s="84"/>
      <c r="HC860" s="84"/>
      <c r="HD860" s="84"/>
      <c r="HE860" s="84"/>
      <c r="HF860" s="84"/>
      <c r="HG860" s="84"/>
      <c r="HH860" s="84"/>
      <c r="HI860" s="84"/>
      <c r="HJ860" s="84"/>
      <c r="HK860" s="84"/>
      <c r="HL860" s="84"/>
      <c r="HM860" s="84"/>
      <c r="HN860" s="84"/>
      <c r="HO860" s="84"/>
      <c r="HP860" s="84"/>
      <c r="HQ860" s="84"/>
      <c r="HR860" s="84"/>
      <c r="HS860" s="84"/>
      <c r="HT860" s="84"/>
      <c r="HU860" s="84"/>
      <c r="HV860" s="84"/>
      <c r="HW860" s="84"/>
      <c r="HX860" s="84"/>
      <c r="HY860" s="84"/>
      <c r="HZ860" s="84"/>
      <c r="IA860" s="84"/>
      <c r="IB860" s="84"/>
      <c r="IC860" s="84"/>
      <c r="ID860" s="84"/>
      <c r="IE860" s="84"/>
      <c r="IF860" s="84"/>
      <c r="IG860" s="84"/>
      <c r="IH860" s="84"/>
      <c r="II860" s="84"/>
      <c r="IJ860" s="84"/>
      <c r="IK860" s="84"/>
      <c r="IL860" s="84"/>
      <c r="IM860" s="84"/>
      <c r="IN860" s="84"/>
      <c r="IO860" s="84"/>
      <c r="IP860" s="84"/>
      <c r="IQ860" s="84"/>
      <c r="IR860" s="84"/>
      <c r="IS860" s="84"/>
      <c r="IT860" s="84"/>
      <c r="IU860" s="84"/>
      <c r="IV860" s="84"/>
    </row>
    <row r="861" spans="201:256" s="79" customFormat="1" ht="12.75">
      <c r="GS861" s="84"/>
      <c r="GT861" s="84"/>
      <c r="GU861" s="84"/>
      <c r="GV861" s="84"/>
      <c r="GW861" s="84"/>
      <c r="GX861" s="84"/>
      <c r="GY861" s="84"/>
      <c r="GZ861" s="84"/>
      <c r="HA861" s="84"/>
      <c r="HB861" s="84"/>
      <c r="HC861" s="84"/>
      <c r="HD861" s="84"/>
      <c r="HE861" s="84"/>
      <c r="HF861" s="84"/>
      <c r="HG861" s="84"/>
      <c r="HH861" s="84"/>
      <c r="HI861" s="84"/>
      <c r="HJ861" s="84"/>
      <c r="HK861" s="84"/>
      <c r="HL861" s="84"/>
      <c r="HM861" s="84"/>
      <c r="HN861" s="84"/>
      <c r="HO861" s="84"/>
      <c r="HP861" s="84"/>
      <c r="HQ861" s="84"/>
      <c r="HR861" s="84"/>
      <c r="HS861" s="84"/>
      <c r="HT861" s="84"/>
      <c r="HU861" s="84"/>
      <c r="HV861" s="84"/>
      <c r="HW861" s="84"/>
      <c r="HX861" s="84"/>
      <c r="HY861" s="84"/>
      <c r="HZ861" s="84"/>
      <c r="IA861" s="84"/>
      <c r="IB861" s="84"/>
      <c r="IC861" s="84"/>
      <c r="ID861" s="84"/>
      <c r="IE861" s="84"/>
      <c r="IF861" s="84"/>
      <c r="IG861" s="84"/>
      <c r="IH861" s="84"/>
      <c r="II861" s="84"/>
      <c r="IJ861" s="84"/>
      <c r="IK861" s="84"/>
      <c r="IL861" s="84"/>
      <c r="IM861" s="84"/>
      <c r="IN861" s="84"/>
      <c r="IO861" s="84"/>
      <c r="IP861" s="84"/>
      <c r="IQ861" s="84"/>
      <c r="IR861" s="84"/>
      <c r="IS861" s="84"/>
      <c r="IT861" s="84"/>
      <c r="IU861" s="84"/>
      <c r="IV861" s="84"/>
    </row>
    <row r="862" spans="201:256" s="79" customFormat="1" ht="12.75">
      <c r="GS862" s="84"/>
      <c r="GT862" s="84"/>
      <c r="GU862" s="84"/>
      <c r="GV862" s="84"/>
      <c r="GW862" s="84"/>
      <c r="GX862" s="84"/>
      <c r="GY862" s="84"/>
      <c r="GZ862" s="84"/>
      <c r="HA862" s="84"/>
      <c r="HB862" s="84"/>
      <c r="HC862" s="84"/>
      <c r="HD862" s="84"/>
      <c r="HE862" s="84"/>
      <c r="HF862" s="84"/>
      <c r="HG862" s="84"/>
      <c r="HH862" s="84"/>
      <c r="HI862" s="84"/>
      <c r="HJ862" s="84"/>
      <c r="HK862" s="84"/>
      <c r="HL862" s="84"/>
      <c r="HM862" s="84"/>
      <c r="HN862" s="84"/>
      <c r="HO862" s="84"/>
      <c r="HP862" s="84"/>
      <c r="HQ862" s="84"/>
      <c r="HR862" s="84"/>
      <c r="HS862" s="84"/>
      <c r="HT862" s="84"/>
      <c r="HU862" s="84"/>
      <c r="HV862" s="84"/>
      <c r="HW862" s="84"/>
      <c r="HX862" s="84"/>
      <c r="HY862" s="84"/>
      <c r="HZ862" s="84"/>
      <c r="IA862" s="84"/>
      <c r="IB862" s="84"/>
      <c r="IC862" s="84"/>
      <c r="ID862" s="84"/>
      <c r="IE862" s="84"/>
      <c r="IF862" s="84"/>
      <c r="IG862" s="84"/>
      <c r="IH862" s="84"/>
      <c r="II862" s="84"/>
      <c r="IJ862" s="84"/>
      <c r="IK862" s="84"/>
      <c r="IL862" s="84"/>
      <c r="IM862" s="84"/>
      <c r="IN862" s="84"/>
      <c r="IO862" s="84"/>
      <c r="IP862" s="84"/>
      <c r="IQ862" s="84"/>
      <c r="IR862" s="84"/>
      <c r="IS862" s="84"/>
      <c r="IT862" s="84"/>
      <c r="IU862" s="84"/>
      <c r="IV862" s="84"/>
    </row>
    <row r="863" spans="201:256" s="79" customFormat="1" ht="12.75">
      <c r="GS863" s="84"/>
      <c r="GT863" s="84"/>
      <c r="GU863" s="84"/>
      <c r="GV863" s="84"/>
      <c r="GW863" s="84"/>
      <c r="GX863" s="84"/>
      <c r="GY863" s="84"/>
      <c r="GZ863" s="84"/>
      <c r="HA863" s="84"/>
      <c r="HB863" s="84"/>
      <c r="HC863" s="84"/>
      <c r="HD863" s="84"/>
      <c r="HE863" s="84"/>
      <c r="HF863" s="84"/>
      <c r="HG863" s="84"/>
      <c r="HH863" s="84"/>
      <c r="HI863" s="84"/>
      <c r="HJ863" s="84"/>
      <c r="HK863" s="84"/>
      <c r="HL863" s="84"/>
      <c r="HM863" s="84"/>
      <c r="HN863" s="84"/>
      <c r="HO863" s="84"/>
      <c r="HP863" s="84"/>
      <c r="HQ863" s="84"/>
      <c r="HR863" s="84"/>
      <c r="HS863" s="84"/>
      <c r="HT863" s="84"/>
      <c r="HU863" s="84"/>
      <c r="HV863" s="84"/>
      <c r="HW863" s="84"/>
      <c r="HX863" s="84"/>
      <c r="HY863" s="84"/>
      <c r="HZ863" s="84"/>
      <c r="IA863" s="84"/>
      <c r="IB863" s="84"/>
      <c r="IC863" s="84"/>
      <c r="ID863" s="84"/>
      <c r="IE863" s="84"/>
      <c r="IF863" s="84"/>
      <c r="IG863" s="84"/>
      <c r="IH863" s="84"/>
      <c r="II863" s="84"/>
      <c r="IJ863" s="84"/>
      <c r="IK863" s="84"/>
      <c r="IL863" s="84"/>
      <c r="IM863" s="84"/>
      <c r="IN863" s="84"/>
      <c r="IO863" s="84"/>
      <c r="IP863" s="84"/>
      <c r="IQ863" s="84"/>
      <c r="IR863" s="84"/>
      <c r="IS863" s="84"/>
      <c r="IT863" s="84"/>
      <c r="IU863" s="84"/>
      <c r="IV863" s="84"/>
    </row>
    <row r="864" spans="201:256" s="79" customFormat="1" ht="12.75">
      <c r="GS864" s="84"/>
      <c r="GT864" s="84"/>
      <c r="GU864" s="84"/>
      <c r="GV864" s="84"/>
      <c r="GW864" s="84"/>
      <c r="GX864" s="84"/>
      <c r="GY864" s="84"/>
      <c r="GZ864" s="84"/>
      <c r="HA864" s="84"/>
      <c r="HB864" s="84"/>
      <c r="HC864" s="84"/>
      <c r="HD864" s="84"/>
      <c r="HE864" s="84"/>
      <c r="HF864" s="84"/>
      <c r="HG864" s="84"/>
      <c r="HH864" s="84"/>
      <c r="HI864" s="84"/>
      <c r="HJ864" s="84"/>
      <c r="HK864" s="84"/>
      <c r="HL864" s="84"/>
      <c r="HM864" s="84"/>
      <c r="HN864" s="84"/>
      <c r="HO864" s="84"/>
      <c r="HP864" s="84"/>
      <c r="HQ864" s="84"/>
      <c r="HR864" s="84"/>
      <c r="HS864" s="84"/>
      <c r="HT864" s="84"/>
      <c r="HU864" s="84"/>
      <c r="HV864" s="84"/>
      <c r="HW864" s="84"/>
      <c r="HX864" s="84"/>
      <c r="HY864" s="84"/>
      <c r="HZ864" s="84"/>
      <c r="IA864" s="84"/>
      <c r="IB864" s="84"/>
      <c r="IC864" s="84"/>
      <c r="ID864" s="84"/>
      <c r="IE864" s="84"/>
      <c r="IF864" s="84"/>
      <c r="IG864" s="84"/>
      <c r="IH864" s="84"/>
      <c r="II864" s="84"/>
      <c r="IJ864" s="84"/>
      <c r="IK864" s="84"/>
      <c r="IL864" s="84"/>
      <c r="IM864" s="84"/>
      <c r="IN864" s="84"/>
      <c r="IO864" s="84"/>
      <c r="IP864" s="84"/>
      <c r="IQ864" s="84"/>
      <c r="IR864" s="84"/>
      <c r="IS864" s="84"/>
      <c r="IT864" s="84"/>
      <c r="IU864" s="84"/>
      <c r="IV864" s="84"/>
    </row>
    <row r="865" spans="201:256" s="79" customFormat="1" ht="12.75">
      <c r="GS865" s="84"/>
      <c r="GT865" s="84"/>
      <c r="GU865" s="84"/>
      <c r="GV865" s="84"/>
      <c r="GW865" s="84"/>
      <c r="GX865" s="84"/>
      <c r="GY865" s="84"/>
      <c r="GZ865" s="84"/>
      <c r="HA865" s="84"/>
      <c r="HB865" s="84"/>
      <c r="HC865" s="84"/>
      <c r="HD865" s="84"/>
      <c r="HE865" s="84"/>
      <c r="HF865" s="84"/>
      <c r="HG865" s="84"/>
      <c r="HH865" s="84"/>
      <c r="HI865" s="84"/>
      <c r="HJ865" s="84"/>
      <c r="HK865" s="84"/>
      <c r="HL865" s="84"/>
      <c r="HM865" s="84"/>
      <c r="HN865" s="84"/>
      <c r="HO865" s="84"/>
      <c r="HP865" s="84"/>
      <c r="HQ865" s="84"/>
      <c r="HR865" s="84"/>
      <c r="HS865" s="84"/>
      <c r="HT865" s="84"/>
      <c r="HU865" s="84"/>
      <c r="HV865" s="84"/>
      <c r="HW865" s="84"/>
      <c r="HX865" s="84"/>
      <c r="HY865" s="84"/>
      <c r="HZ865" s="84"/>
      <c r="IA865" s="84"/>
      <c r="IB865" s="84"/>
      <c r="IC865" s="84"/>
      <c r="ID865" s="84"/>
      <c r="IE865" s="84"/>
      <c r="IF865" s="84"/>
      <c r="IG865" s="84"/>
      <c r="IH865" s="84"/>
      <c r="II865" s="84"/>
      <c r="IJ865" s="84"/>
      <c r="IK865" s="84"/>
      <c r="IL865" s="84"/>
      <c r="IM865" s="84"/>
      <c r="IN865" s="84"/>
      <c r="IO865" s="84"/>
      <c r="IP865" s="84"/>
      <c r="IQ865" s="84"/>
      <c r="IR865" s="84"/>
      <c r="IS865" s="84"/>
      <c r="IT865" s="84"/>
      <c r="IU865" s="84"/>
      <c r="IV865" s="84"/>
    </row>
    <row r="866" spans="201:256" s="79" customFormat="1" ht="12.75">
      <c r="GS866" s="84"/>
      <c r="GT866" s="84"/>
      <c r="GU866" s="84"/>
      <c r="GV866" s="84"/>
      <c r="GW866" s="84"/>
      <c r="GX866" s="84"/>
      <c r="GY866" s="84"/>
      <c r="GZ866" s="84"/>
      <c r="HA866" s="84"/>
      <c r="HB866" s="84"/>
      <c r="HC866" s="84"/>
      <c r="HD866" s="84"/>
      <c r="HE866" s="84"/>
      <c r="HF866" s="84"/>
      <c r="HG866" s="84"/>
      <c r="HH866" s="84"/>
      <c r="HI866" s="84"/>
      <c r="HJ866" s="84"/>
      <c r="HK866" s="84"/>
      <c r="HL866" s="84"/>
      <c r="HM866" s="84"/>
      <c r="HN866" s="84"/>
      <c r="HO866" s="84"/>
      <c r="HP866" s="84"/>
      <c r="HQ866" s="84"/>
      <c r="HR866" s="84"/>
      <c r="HS866" s="84"/>
      <c r="HT866" s="84"/>
      <c r="HU866" s="84"/>
      <c r="HV866" s="84"/>
      <c r="HW866" s="84"/>
      <c r="HX866" s="84"/>
      <c r="HY866" s="84"/>
      <c r="HZ866" s="84"/>
      <c r="IA866" s="84"/>
      <c r="IB866" s="84"/>
      <c r="IC866" s="84"/>
      <c r="ID866" s="84"/>
      <c r="IE866" s="84"/>
      <c r="IF866" s="84"/>
      <c r="IG866" s="84"/>
      <c r="IH866" s="84"/>
      <c r="II866" s="84"/>
      <c r="IJ866" s="84"/>
      <c r="IK866" s="84"/>
      <c r="IL866" s="84"/>
      <c r="IM866" s="84"/>
      <c r="IN866" s="84"/>
      <c r="IO866" s="84"/>
      <c r="IP866" s="84"/>
      <c r="IQ866" s="84"/>
      <c r="IR866" s="84"/>
      <c r="IS866" s="84"/>
      <c r="IT866" s="84"/>
      <c r="IU866" s="84"/>
      <c r="IV866" s="84"/>
    </row>
    <row r="867" spans="201:256" s="79" customFormat="1" ht="12.75">
      <c r="GS867" s="84"/>
      <c r="GT867" s="84"/>
      <c r="GU867" s="84"/>
      <c r="GV867" s="84"/>
      <c r="GW867" s="84"/>
      <c r="GX867" s="84"/>
      <c r="GY867" s="84"/>
      <c r="GZ867" s="84"/>
      <c r="HA867" s="84"/>
      <c r="HB867" s="84"/>
      <c r="HC867" s="84"/>
      <c r="HD867" s="84"/>
      <c r="HE867" s="84"/>
      <c r="HF867" s="84"/>
      <c r="HG867" s="84"/>
      <c r="HH867" s="84"/>
      <c r="HI867" s="84"/>
      <c r="HJ867" s="84"/>
      <c r="HK867" s="84"/>
      <c r="HL867" s="84"/>
      <c r="HM867" s="84"/>
      <c r="HN867" s="84"/>
      <c r="HO867" s="84"/>
      <c r="HP867" s="84"/>
      <c r="HQ867" s="84"/>
      <c r="HR867" s="84"/>
      <c r="HS867" s="84"/>
      <c r="HT867" s="84"/>
      <c r="HU867" s="84"/>
      <c r="HV867" s="84"/>
      <c r="HW867" s="84"/>
      <c r="HX867" s="84"/>
      <c r="HY867" s="84"/>
      <c r="HZ867" s="84"/>
      <c r="IA867" s="84"/>
      <c r="IB867" s="84"/>
      <c r="IC867" s="84"/>
      <c r="ID867" s="84"/>
      <c r="IE867" s="84"/>
      <c r="IF867" s="84"/>
      <c r="IG867" s="84"/>
      <c r="IH867" s="84"/>
      <c r="II867" s="84"/>
      <c r="IJ867" s="84"/>
      <c r="IK867" s="84"/>
      <c r="IL867" s="84"/>
      <c r="IM867" s="84"/>
      <c r="IN867" s="84"/>
      <c r="IO867" s="84"/>
      <c r="IP867" s="84"/>
      <c r="IQ867" s="84"/>
      <c r="IR867" s="84"/>
      <c r="IS867" s="84"/>
      <c r="IT867" s="84"/>
      <c r="IU867" s="84"/>
      <c r="IV867" s="84"/>
    </row>
    <row r="868" spans="201:256" s="79" customFormat="1" ht="12.75">
      <c r="GS868" s="84"/>
      <c r="GT868" s="84"/>
      <c r="GU868" s="84"/>
      <c r="GV868" s="84"/>
      <c r="GW868" s="84"/>
      <c r="GX868" s="84"/>
      <c r="GY868" s="84"/>
      <c r="GZ868" s="84"/>
      <c r="HA868" s="84"/>
      <c r="HB868" s="84"/>
      <c r="HC868" s="84"/>
      <c r="HD868" s="84"/>
      <c r="HE868" s="84"/>
      <c r="HF868" s="84"/>
      <c r="HG868" s="84"/>
      <c r="HH868" s="84"/>
      <c r="HI868" s="84"/>
      <c r="HJ868" s="84"/>
      <c r="HK868" s="84"/>
      <c r="HL868" s="84"/>
      <c r="HM868" s="84"/>
      <c r="HN868" s="84"/>
      <c r="HO868" s="84"/>
      <c r="HP868" s="84"/>
      <c r="HQ868" s="84"/>
      <c r="HR868" s="84"/>
      <c r="HS868" s="84"/>
      <c r="HT868" s="84"/>
      <c r="HU868" s="84"/>
      <c r="HV868" s="84"/>
      <c r="HW868" s="84"/>
      <c r="HX868" s="84"/>
      <c r="HY868" s="84"/>
      <c r="HZ868" s="84"/>
      <c r="IA868" s="84"/>
      <c r="IB868" s="84"/>
      <c r="IC868" s="84"/>
      <c r="ID868" s="84"/>
      <c r="IE868" s="84"/>
      <c r="IF868" s="84"/>
      <c r="IG868" s="84"/>
      <c r="IH868" s="84"/>
      <c r="II868" s="84"/>
      <c r="IJ868" s="84"/>
      <c r="IK868" s="84"/>
      <c r="IL868" s="84"/>
      <c r="IM868" s="84"/>
      <c r="IN868" s="84"/>
      <c r="IO868" s="84"/>
      <c r="IP868" s="84"/>
      <c r="IQ868" s="84"/>
      <c r="IR868" s="84"/>
      <c r="IS868" s="84"/>
      <c r="IT868" s="84"/>
      <c r="IU868" s="84"/>
      <c r="IV868" s="84"/>
    </row>
    <row r="869" spans="201:256" s="79" customFormat="1" ht="12.75">
      <c r="GS869" s="84"/>
      <c r="GT869" s="84"/>
      <c r="GU869" s="84"/>
      <c r="GV869" s="84"/>
      <c r="GW869" s="84"/>
      <c r="GX869" s="84"/>
      <c r="GY869" s="84"/>
      <c r="GZ869" s="84"/>
      <c r="HA869" s="84"/>
      <c r="HB869" s="84"/>
      <c r="HC869" s="84"/>
      <c r="HD869" s="84"/>
      <c r="HE869" s="84"/>
      <c r="HF869" s="84"/>
      <c r="HG869" s="84"/>
      <c r="HH869" s="84"/>
      <c r="HI869" s="84"/>
      <c r="HJ869" s="84"/>
      <c r="HK869" s="84"/>
      <c r="HL869" s="84"/>
      <c r="HM869" s="84"/>
      <c r="HN869" s="84"/>
      <c r="HO869" s="84"/>
      <c r="HP869" s="84"/>
      <c r="HQ869" s="84"/>
      <c r="HR869" s="84"/>
      <c r="HS869" s="84"/>
      <c r="HT869" s="84"/>
      <c r="HU869" s="84"/>
      <c r="HV869" s="84"/>
      <c r="HW869" s="84"/>
      <c r="HX869" s="84"/>
      <c r="HY869" s="84"/>
      <c r="HZ869" s="84"/>
      <c r="IA869" s="84"/>
      <c r="IB869" s="84"/>
      <c r="IC869" s="84"/>
      <c r="ID869" s="84"/>
      <c r="IE869" s="84"/>
      <c r="IF869" s="84"/>
      <c r="IG869" s="84"/>
      <c r="IH869" s="84"/>
      <c r="II869" s="84"/>
      <c r="IJ869" s="84"/>
      <c r="IK869" s="84"/>
      <c r="IL869" s="84"/>
      <c r="IM869" s="84"/>
      <c r="IN869" s="84"/>
      <c r="IO869" s="84"/>
      <c r="IP869" s="84"/>
      <c r="IQ869" s="84"/>
      <c r="IR869" s="84"/>
      <c r="IS869" s="84"/>
      <c r="IT869" s="84"/>
      <c r="IU869" s="84"/>
      <c r="IV869" s="84"/>
    </row>
    <row r="870" spans="201:256" s="79" customFormat="1" ht="12.75">
      <c r="GS870" s="84"/>
      <c r="GT870" s="84"/>
      <c r="GU870" s="84"/>
      <c r="GV870" s="84"/>
      <c r="GW870" s="84"/>
      <c r="GX870" s="84"/>
      <c r="GY870" s="84"/>
      <c r="GZ870" s="84"/>
      <c r="HA870" s="84"/>
      <c r="HB870" s="84"/>
      <c r="HC870" s="84"/>
      <c r="HD870" s="84"/>
      <c r="HE870" s="84"/>
      <c r="HF870" s="84"/>
      <c r="HG870" s="84"/>
      <c r="HH870" s="84"/>
      <c r="HI870" s="84"/>
      <c r="HJ870" s="84"/>
      <c r="HK870" s="84"/>
      <c r="HL870" s="84"/>
      <c r="HM870" s="84"/>
      <c r="HN870" s="84"/>
      <c r="HO870" s="84"/>
      <c r="HP870" s="84"/>
      <c r="HQ870" s="84"/>
      <c r="HR870" s="84"/>
      <c r="HS870" s="84"/>
      <c r="HT870" s="84"/>
      <c r="HU870" s="84"/>
      <c r="HV870" s="84"/>
      <c r="HW870" s="84"/>
      <c r="HX870" s="84"/>
      <c r="HY870" s="84"/>
      <c r="HZ870" s="84"/>
      <c r="IA870" s="84"/>
      <c r="IB870" s="84"/>
      <c r="IC870" s="84"/>
      <c r="ID870" s="84"/>
      <c r="IE870" s="84"/>
      <c r="IF870" s="84"/>
      <c r="IG870" s="84"/>
      <c r="IH870" s="84"/>
      <c r="II870" s="84"/>
      <c r="IJ870" s="84"/>
      <c r="IK870" s="84"/>
      <c r="IL870" s="84"/>
      <c r="IM870" s="84"/>
      <c r="IN870" s="84"/>
      <c r="IO870" s="84"/>
      <c r="IP870" s="84"/>
      <c r="IQ870" s="84"/>
      <c r="IR870" s="84"/>
      <c r="IS870" s="84"/>
      <c r="IT870" s="84"/>
      <c r="IU870" s="84"/>
      <c r="IV870" s="84"/>
    </row>
    <row r="871" spans="201:256" s="79" customFormat="1" ht="12.75">
      <c r="GS871" s="84"/>
      <c r="GT871" s="84"/>
      <c r="GU871" s="84"/>
      <c r="GV871" s="84"/>
      <c r="GW871" s="84"/>
      <c r="GX871" s="84"/>
      <c r="GY871" s="84"/>
      <c r="GZ871" s="84"/>
      <c r="HA871" s="84"/>
      <c r="HB871" s="84"/>
      <c r="HC871" s="84"/>
      <c r="HD871" s="84"/>
      <c r="HE871" s="84"/>
      <c r="HF871" s="84"/>
      <c r="HG871" s="84"/>
      <c r="HH871" s="84"/>
      <c r="HI871" s="84"/>
      <c r="HJ871" s="84"/>
      <c r="HK871" s="84"/>
      <c r="HL871" s="84"/>
      <c r="HM871" s="84"/>
      <c r="HN871" s="84"/>
      <c r="HO871" s="84"/>
      <c r="HP871" s="84"/>
      <c r="HQ871" s="84"/>
      <c r="HR871" s="84"/>
      <c r="HS871" s="84"/>
      <c r="HT871" s="84"/>
      <c r="HU871" s="84"/>
      <c r="HV871" s="84"/>
      <c r="HW871" s="84"/>
      <c r="HX871" s="84"/>
      <c r="HY871" s="84"/>
      <c r="HZ871" s="84"/>
      <c r="IA871" s="84"/>
      <c r="IB871" s="84"/>
      <c r="IC871" s="84"/>
      <c r="ID871" s="84"/>
      <c r="IE871" s="84"/>
      <c r="IF871" s="84"/>
      <c r="IG871" s="84"/>
      <c r="IH871" s="84"/>
      <c r="II871" s="84"/>
      <c r="IJ871" s="84"/>
      <c r="IK871" s="84"/>
      <c r="IL871" s="84"/>
      <c r="IM871" s="84"/>
      <c r="IN871" s="84"/>
      <c r="IO871" s="84"/>
      <c r="IP871" s="84"/>
      <c r="IQ871" s="84"/>
      <c r="IR871" s="84"/>
      <c r="IS871" s="84"/>
      <c r="IT871" s="84"/>
      <c r="IU871" s="84"/>
      <c r="IV871" s="84"/>
    </row>
    <row r="872" spans="201:256" s="79" customFormat="1" ht="12.75">
      <c r="GS872" s="84"/>
      <c r="GT872" s="84"/>
      <c r="GU872" s="84"/>
      <c r="GV872" s="84"/>
      <c r="GW872" s="84"/>
      <c r="GX872" s="84"/>
      <c r="GY872" s="84"/>
      <c r="GZ872" s="84"/>
      <c r="HA872" s="84"/>
      <c r="HB872" s="84"/>
      <c r="HC872" s="84"/>
      <c r="HD872" s="84"/>
      <c r="HE872" s="84"/>
      <c r="HF872" s="84"/>
      <c r="HG872" s="84"/>
      <c r="HH872" s="84"/>
      <c r="HI872" s="84"/>
      <c r="HJ872" s="84"/>
      <c r="HK872" s="84"/>
      <c r="HL872" s="84"/>
      <c r="HM872" s="84"/>
      <c r="HN872" s="84"/>
      <c r="HO872" s="84"/>
      <c r="HP872" s="84"/>
      <c r="HQ872" s="84"/>
      <c r="HR872" s="84"/>
      <c r="HS872" s="84"/>
      <c r="HT872" s="84"/>
      <c r="HU872" s="84"/>
      <c r="HV872" s="84"/>
      <c r="HW872" s="84"/>
      <c r="HX872" s="84"/>
      <c r="HY872" s="84"/>
      <c r="HZ872" s="84"/>
      <c r="IA872" s="84"/>
      <c r="IB872" s="84"/>
      <c r="IC872" s="84"/>
      <c r="ID872" s="84"/>
      <c r="IE872" s="84"/>
      <c r="IF872" s="84"/>
      <c r="IG872" s="84"/>
      <c r="IH872" s="84"/>
      <c r="II872" s="84"/>
      <c r="IJ872" s="84"/>
      <c r="IK872" s="84"/>
      <c r="IL872" s="84"/>
      <c r="IM872" s="84"/>
      <c r="IN872" s="84"/>
      <c r="IO872" s="84"/>
      <c r="IP872" s="84"/>
      <c r="IQ872" s="84"/>
      <c r="IR872" s="84"/>
      <c r="IS872" s="84"/>
      <c r="IT872" s="84"/>
      <c r="IU872" s="84"/>
      <c r="IV872" s="84"/>
    </row>
    <row r="873" spans="201:256" s="79" customFormat="1" ht="12.75">
      <c r="GS873" s="84"/>
      <c r="GT873" s="84"/>
      <c r="GU873" s="84"/>
      <c r="GV873" s="84"/>
      <c r="GW873" s="84"/>
      <c r="GX873" s="84"/>
      <c r="GY873" s="84"/>
      <c r="GZ873" s="84"/>
      <c r="HA873" s="84"/>
      <c r="HB873" s="84"/>
      <c r="HC873" s="84"/>
      <c r="HD873" s="84"/>
      <c r="HE873" s="84"/>
      <c r="HF873" s="84"/>
      <c r="HG873" s="84"/>
      <c r="HH873" s="84"/>
      <c r="HI873" s="84"/>
      <c r="HJ873" s="84"/>
      <c r="HK873" s="84"/>
      <c r="HL873" s="84"/>
      <c r="HM873" s="84"/>
      <c r="HN873" s="84"/>
      <c r="HO873" s="84"/>
      <c r="HP873" s="84"/>
      <c r="HQ873" s="84"/>
      <c r="HR873" s="84"/>
      <c r="HS873" s="84"/>
      <c r="HT873" s="84"/>
      <c r="HU873" s="84"/>
      <c r="HV873" s="84"/>
      <c r="HW873" s="84"/>
      <c r="HX873" s="84"/>
      <c r="HY873" s="84"/>
      <c r="HZ873" s="84"/>
      <c r="IA873" s="84"/>
      <c r="IB873" s="84"/>
      <c r="IC873" s="84"/>
      <c r="ID873" s="84"/>
      <c r="IE873" s="84"/>
      <c r="IF873" s="84"/>
      <c r="IG873" s="84"/>
      <c r="IH873" s="84"/>
      <c r="II873" s="84"/>
      <c r="IJ873" s="84"/>
      <c r="IK873" s="84"/>
      <c r="IL873" s="84"/>
      <c r="IM873" s="84"/>
      <c r="IN873" s="84"/>
      <c r="IO873" s="84"/>
      <c r="IP873" s="84"/>
      <c r="IQ873" s="84"/>
      <c r="IR873" s="84"/>
      <c r="IS873" s="84"/>
      <c r="IT873" s="84"/>
      <c r="IU873" s="84"/>
      <c r="IV873" s="84"/>
    </row>
    <row r="874" spans="201:256" s="79" customFormat="1" ht="12.75">
      <c r="GS874" s="84"/>
      <c r="GT874" s="84"/>
      <c r="GU874" s="84"/>
      <c r="GV874" s="84"/>
      <c r="GW874" s="84"/>
      <c r="GX874" s="84"/>
      <c r="GY874" s="84"/>
      <c r="GZ874" s="84"/>
      <c r="HA874" s="84"/>
      <c r="HB874" s="84"/>
      <c r="HC874" s="84"/>
      <c r="HD874" s="84"/>
      <c r="HE874" s="84"/>
      <c r="HF874" s="84"/>
      <c r="HG874" s="84"/>
      <c r="HH874" s="84"/>
      <c r="HI874" s="84"/>
      <c r="HJ874" s="84"/>
      <c r="HK874" s="84"/>
      <c r="HL874" s="84"/>
      <c r="HM874" s="84"/>
      <c r="HN874" s="84"/>
      <c r="HO874" s="84"/>
      <c r="HP874" s="84"/>
      <c r="HQ874" s="84"/>
      <c r="HR874" s="84"/>
      <c r="HS874" s="84"/>
      <c r="HT874" s="84"/>
      <c r="HU874" s="84"/>
      <c r="HV874" s="84"/>
      <c r="HW874" s="84"/>
      <c r="HX874" s="84"/>
      <c r="HY874" s="84"/>
      <c r="HZ874" s="84"/>
      <c r="IA874" s="84"/>
      <c r="IB874" s="84"/>
      <c r="IC874" s="84"/>
      <c r="ID874" s="84"/>
      <c r="IE874" s="84"/>
      <c r="IF874" s="84"/>
      <c r="IG874" s="84"/>
      <c r="IH874" s="84"/>
      <c r="II874" s="84"/>
      <c r="IJ874" s="84"/>
      <c r="IK874" s="84"/>
      <c r="IL874" s="84"/>
      <c r="IM874" s="84"/>
      <c r="IN874" s="84"/>
      <c r="IO874" s="84"/>
      <c r="IP874" s="84"/>
      <c r="IQ874" s="84"/>
      <c r="IR874" s="84"/>
      <c r="IS874" s="84"/>
      <c r="IT874" s="84"/>
      <c r="IU874" s="84"/>
      <c r="IV874" s="84"/>
    </row>
    <row r="875" spans="201:256" s="79" customFormat="1" ht="12.75">
      <c r="GS875" s="84"/>
      <c r="GT875" s="84"/>
      <c r="GU875" s="84"/>
      <c r="GV875" s="84"/>
      <c r="GW875" s="84"/>
      <c r="GX875" s="84"/>
      <c r="GY875" s="84"/>
      <c r="GZ875" s="84"/>
      <c r="HA875" s="84"/>
      <c r="HB875" s="84"/>
      <c r="HC875" s="84"/>
      <c r="HD875" s="84"/>
      <c r="HE875" s="84"/>
      <c r="HF875" s="84"/>
      <c r="HG875" s="84"/>
      <c r="HH875" s="84"/>
      <c r="HI875" s="84"/>
      <c r="HJ875" s="84"/>
      <c r="HK875" s="84"/>
      <c r="HL875" s="84"/>
      <c r="HM875" s="84"/>
      <c r="HN875" s="84"/>
      <c r="HO875" s="84"/>
      <c r="HP875" s="84"/>
      <c r="HQ875" s="84"/>
      <c r="HR875" s="84"/>
      <c r="HS875" s="84"/>
      <c r="HT875" s="84"/>
      <c r="HU875" s="84"/>
      <c r="HV875" s="84"/>
      <c r="HW875" s="84"/>
      <c r="HX875" s="84"/>
      <c r="HY875" s="84"/>
      <c r="HZ875" s="84"/>
      <c r="IA875" s="84"/>
      <c r="IB875" s="84"/>
      <c r="IC875" s="84"/>
      <c r="ID875" s="84"/>
      <c r="IE875" s="84"/>
      <c r="IF875" s="84"/>
      <c r="IG875" s="84"/>
      <c r="IH875" s="84"/>
      <c r="II875" s="84"/>
      <c r="IJ875" s="84"/>
      <c r="IK875" s="84"/>
      <c r="IL875" s="84"/>
      <c r="IM875" s="84"/>
      <c r="IN875" s="84"/>
      <c r="IO875" s="84"/>
      <c r="IP875" s="84"/>
      <c r="IQ875" s="84"/>
      <c r="IR875" s="84"/>
      <c r="IS875" s="84"/>
      <c r="IT875" s="84"/>
      <c r="IU875" s="84"/>
      <c r="IV875" s="84"/>
    </row>
    <row r="876" spans="201:256" s="79" customFormat="1" ht="12.75">
      <c r="GS876" s="84"/>
      <c r="GT876" s="84"/>
      <c r="GU876" s="84"/>
      <c r="GV876" s="84"/>
      <c r="GW876" s="84"/>
      <c r="GX876" s="84"/>
      <c r="GY876" s="84"/>
      <c r="GZ876" s="84"/>
      <c r="HA876" s="84"/>
      <c r="HB876" s="84"/>
      <c r="HC876" s="84"/>
      <c r="HD876" s="84"/>
      <c r="HE876" s="84"/>
      <c r="HF876" s="84"/>
      <c r="HG876" s="84"/>
      <c r="HH876" s="84"/>
      <c r="HI876" s="84"/>
      <c r="HJ876" s="84"/>
      <c r="HK876" s="84"/>
      <c r="HL876" s="84"/>
      <c r="HM876" s="84"/>
      <c r="HN876" s="84"/>
      <c r="HO876" s="84"/>
      <c r="HP876" s="84"/>
      <c r="HQ876" s="84"/>
      <c r="HR876" s="84"/>
      <c r="HS876" s="84"/>
      <c r="HT876" s="84"/>
      <c r="HU876" s="84"/>
      <c r="HV876" s="84"/>
      <c r="HW876" s="84"/>
      <c r="HX876" s="84"/>
      <c r="HY876" s="84"/>
      <c r="HZ876" s="84"/>
      <c r="IA876" s="84"/>
      <c r="IB876" s="84"/>
      <c r="IC876" s="84"/>
      <c r="ID876" s="84"/>
      <c r="IE876" s="84"/>
      <c r="IF876" s="84"/>
      <c r="IG876" s="84"/>
      <c r="IH876" s="84"/>
      <c r="II876" s="84"/>
      <c r="IJ876" s="84"/>
      <c r="IK876" s="84"/>
      <c r="IL876" s="84"/>
      <c r="IM876" s="84"/>
      <c r="IN876" s="84"/>
      <c r="IO876" s="84"/>
      <c r="IP876" s="84"/>
      <c r="IQ876" s="84"/>
      <c r="IR876" s="84"/>
      <c r="IS876" s="84"/>
      <c r="IT876" s="84"/>
      <c r="IU876" s="84"/>
      <c r="IV876" s="84"/>
    </row>
    <row r="877" spans="201:256" s="79" customFormat="1" ht="12.75">
      <c r="GS877" s="84"/>
      <c r="GT877" s="84"/>
      <c r="GU877" s="84"/>
      <c r="GV877" s="84"/>
      <c r="GW877" s="84"/>
      <c r="GX877" s="84"/>
      <c r="GY877" s="84"/>
      <c r="GZ877" s="84"/>
      <c r="HA877" s="84"/>
      <c r="HB877" s="84"/>
      <c r="HC877" s="84"/>
      <c r="HD877" s="84"/>
      <c r="HE877" s="84"/>
      <c r="HF877" s="84"/>
      <c r="HG877" s="84"/>
      <c r="HH877" s="84"/>
      <c r="HI877" s="84"/>
      <c r="HJ877" s="84"/>
      <c r="HK877" s="84"/>
      <c r="HL877" s="84"/>
      <c r="HM877" s="84"/>
      <c r="HN877" s="84"/>
      <c r="HO877" s="84"/>
      <c r="HP877" s="84"/>
      <c r="HQ877" s="84"/>
      <c r="HR877" s="84"/>
      <c r="HS877" s="84"/>
      <c r="HT877" s="84"/>
      <c r="HU877" s="84"/>
      <c r="HV877" s="84"/>
      <c r="HW877" s="84"/>
      <c r="HX877" s="84"/>
      <c r="HY877" s="84"/>
      <c r="HZ877" s="84"/>
      <c r="IA877" s="84"/>
      <c r="IB877" s="84"/>
      <c r="IC877" s="84"/>
      <c r="ID877" s="84"/>
      <c r="IE877" s="84"/>
      <c r="IF877" s="84"/>
      <c r="IG877" s="84"/>
      <c r="IH877" s="84"/>
      <c r="II877" s="84"/>
      <c r="IJ877" s="84"/>
      <c r="IK877" s="84"/>
      <c r="IL877" s="84"/>
      <c r="IM877" s="84"/>
      <c r="IN877" s="84"/>
      <c r="IO877" s="84"/>
      <c r="IP877" s="84"/>
      <c r="IQ877" s="84"/>
      <c r="IR877" s="84"/>
      <c r="IS877" s="84"/>
      <c r="IT877" s="84"/>
      <c r="IU877" s="84"/>
      <c r="IV877" s="84"/>
    </row>
    <row r="878" spans="201:256" s="79" customFormat="1" ht="12.75">
      <c r="GS878" s="84"/>
      <c r="GT878" s="84"/>
      <c r="GU878" s="84"/>
      <c r="GV878" s="84"/>
      <c r="GW878" s="84"/>
      <c r="GX878" s="84"/>
      <c r="GY878" s="84"/>
      <c r="GZ878" s="84"/>
      <c r="HA878" s="84"/>
      <c r="HB878" s="84"/>
      <c r="HC878" s="84"/>
      <c r="HD878" s="84"/>
      <c r="HE878" s="84"/>
      <c r="HF878" s="84"/>
      <c r="HG878" s="84"/>
      <c r="HH878" s="84"/>
      <c r="HI878" s="84"/>
      <c r="HJ878" s="84"/>
      <c r="HK878" s="84"/>
      <c r="HL878" s="84"/>
      <c r="HM878" s="84"/>
      <c r="HN878" s="84"/>
      <c r="HO878" s="84"/>
      <c r="HP878" s="84"/>
      <c r="HQ878" s="84"/>
      <c r="HR878" s="84"/>
      <c r="HS878" s="84"/>
      <c r="HT878" s="84"/>
      <c r="HU878" s="84"/>
      <c r="HV878" s="84"/>
      <c r="HW878" s="84"/>
      <c r="HX878" s="84"/>
      <c r="HY878" s="84"/>
      <c r="HZ878" s="84"/>
      <c r="IA878" s="84"/>
      <c r="IB878" s="84"/>
      <c r="IC878" s="84"/>
      <c r="ID878" s="84"/>
      <c r="IE878" s="84"/>
      <c r="IF878" s="84"/>
      <c r="IG878" s="84"/>
      <c r="IH878" s="84"/>
      <c r="II878" s="84"/>
      <c r="IJ878" s="84"/>
      <c r="IK878" s="84"/>
      <c r="IL878" s="84"/>
      <c r="IM878" s="84"/>
      <c r="IN878" s="84"/>
      <c r="IO878" s="84"/>
      <c r="IP878" s="84"/>
      <c r="IQ878" s="84"/>
      <c r="IR878" s="84"/>
      <c r="IS878" s="84"/>
      <c r="IT878" s="84"/>
      <c r="IU878" s="84"/>
      <c r="IV878" s="84"/>
    </row>
    <row r="879" spans="201:256" s="79" customFormat="1" ht="12.75">
      <c r="GS879" s="84"/>
      <c r="GT879" s="84"/>
      <c r="GU879" s="84"/>
      <c r="GV879" s="84"/>
      <c r="GW879" s="84"/>
      <c r="GX879" s="84"/>
      <c r="GY879" s="84"/>
      <c r="GZ879" s="84"/>
      <c r="HA879" s="84"/>
      <c r="HB879" s="84"/>
      <c r="HC879" s="84"/>
      <c r="HD879" s="84"/>
      <c r="HE879" s="84"/>
      <c r="HF879" s="84"/>
      <c r="HG879" s="84"/>
      <c r="HH879" s="84"/>
      <c r="HI879" s="84"/>
      <c r="HJ879" s="84"/>
      <c r="HK879" s="84"/>
      <c r="HL879" s="84"/>
      <c r="HM879" s="84"/>
      <c r="HN879" s="84"/>
      <c r="HO879" s="84"/>
      <c r="HP879" s="84"/>
      <c r="HQ879" s="84"/>
      <c r="HR879" s="84"/>
      <c r="HS879" s="84"/>
      <c r="HT879" s="84"/>
      <c r="HU879" s="84"/>
      <c r="HV879" s="84"/>
      <c r="HW879" s="84"/>
      <c r="HX879" s="84"/>
      <c r="HY879" s="84"/>
      <c r="HZ879" s="84"/>
      <c r="IA879" s="84"/>
      <c r="IB879" s="84"/>
      <c r="IC879" s="84"/>
      <c r="ID879" s="84"/>
      <c r="IE879" s="84"/>
      <c r="IF879" s="84"/>
      <c r="IG879" s="84"/>
      <c r="IH879" s="84"/>
      <c r="II879" s="84"/>
      <c r="IJ879" s="84"/>
      <c r="IK879" s="84"/>
      <c r="IL879" s="84"/>
      <c r="IM879" s="84"/>
      <c r="IN879" s="84"/>
      <c r="IO879" s="84"/>
      <c r="IP879" s="84"/>
      <c r="IQ879" s="84"/>
      <c r="IR879" s="84"/>
      <c r="IS879" s="84"/>
      <c r="IT879" s="84"/>
      <c r="IU879" s="84"/>
      <c r="IV879" s="84"/>
    </row>
    <row r="880" spans="201:256" s="79" customFormat="1" ht="12.75">
      <c r="GS880" s="84"/>
      <c r="GT880" s="84"/>
      <c r="GU880" s="84"/>
      <c r="GV880" s="84"/>
      <c r="GW880" s="84"/>
      <c r="GX880" s="84"/>
      <c r="GY880" s="84"/>
      <c r="GZ880" s="84"/>
      <c r="HA880" s="84"/>
      <c r="HB880" s="84"/>
      <c r="HC880" s="84"/>
      <c r="HD880" s="84"/>
      <c r="HE880" s="84"/>
      <c r="HF880" s="84"/>
      <c r="HG880" s="84"/>
      <c r="HH880" s="84"/>
      <c r="HI880" s="84"/>
      <c r="HJ880" s="84"/>
      <c r="HK880" s="84"/>
      <c r="HL880" s="84"/>
      <c r="HM880" s="84"/>
      <c r="HN880" s="84"/>
      <c r="HO880" s="84"/>
      <c r="HP880" s="84"/>
      <c r="HQ880" s="84"/>
      <c r="HR880" s="84"/>
      <c r="HS880" s="84"/>
      <c r="HT880" s="84"/>
      <c r="HU880" s="84"/>
      <c r="HV880" s="84"/>
      <c r="HW880" s="84"/>
      <c r="HX880" s="84"/>
      <c r="HY880" s="84"/>
      <c r="HZ880" s="84"/>
      <c r="IA880" s="84"/>
      <c r="IB880" s="84"/>
      <c r="IC880" s="84"/>
      <c r="ID880" s="84"/>
      <c r="IE880" s="84"/>
      <c r="IF880" s="84"/>
      <c r="IG880" s="84"/>
      <c r="IH880" s="84"/>
      <c r="II880" s="84"/>
      <c r="IJ880" s="84"/>
      <c r="IK880" s="84"/>
      <c r="IL880" s="84"/>
      <c r="IM880" s="84"/>
      <c r="IN880" s="84"/>
      <c r="IO880" s="84"/>
      <c r="IP880" s="84"/>
      <c r="IQ880" s="84"/>
      <c r="IR880" s="84"/>
      <c r="IS880" s="84"/>
      <c r="IT880" s="84"/>
      <c r="IU880" s="84"/>
      <c r="IV880" s="84"/>
    </row>
    <row r="881" spans="201:256" s="79" customFormat="1" ht="12.75">
      <c r="GS881" s="84"/>
      <c r="GT881" s="84"/>
      <c r="GU881" s="84"/>
      <c r="GV881" s="84"/>
      <c r="GW881" s="84"/>
      <c r="GX881" s="84"/>
      <c r="GY881" s="84"/>
      <c r="GZ881" s="84"/>
      <c r="HA881" s="84"/>
      <c r="HB881" s="84"/>
      <c r="HC881" s="84"/>
      <c r="HD881" s="84"/>
      <c r="HE881" s="84"/>
      <c r="HF881" s="84"/>
      <c r="HG881" s="84"/>
      <c r="HH881" s="84"/>
      <c r="HI881" s="84"/>
      <c r="HJ881" s="84"/>
      <c r="HK881" s="84"/>
      <c r="HL881" s="84"/>
      <c r="HM881" s="84"/>
      <c r="HN881" s="84"/>
      <c r="HO881" s="84"/>
      <c r="HP881" s="84"/>
      <c r="HQ881" s="84"/>
      <c r="HR881" s="84"/>
      <c r="HS881" s="84"/>
      <c r="HT881" s="84"/>
      <c r="HU881" s="84"/>
      <c r="HV881" s="84"/>
      <c r="HW881" s="84"/>
      <c r="HX881" s="84"/>
      <c r="HY881" s="84"/>
      <c r="HZ881" s="84"/>
      <c r="IA881" s="84"/>
      <c r="IB881" s="84"/>
      <c r="IC881" s="84"/>
      <c r="ID881" s="84"/>
      <c r="IE881" s="84"/>
      <c r="IF881" s="84"/>
      <c r="IG881" s="84"/>
      <c r="IH881" s="84"/>
      <c r="II881" s="84"/>
      <c r="IJ881" s="84"/>
      <c r="IK881" s="84"/>
      <c r="IL881" s="84"/>
      <c r="IM881" s="84"/>
      <c r="IN881" s="84"/>
      <c r="IO881" s="84"/>
      <c r="IP881" s="84"/>
      <c r="IQ881" s="84"/>
      <c r="IR881" s="84"/>
      <c r="IS881" s="84"/>
      <c r="IT881" s="84"/>
      <c r="IU881" s="84"/>
      <c r="IV881" s="84"/>
    </row>
    <row r="882" spans="201:256" s="79" customFormat="1" ht="12.75">
      <c r="GS882" s="84"/>
      <c r="GT882" s="84"/>
      <c r="GU882" s="84"/>
      <c r="GV882" s="84"/>
      <c r="GW882" s="84"/>
      <c r="GX882" s="84"/>
      <c r="GY882" s="84"/>
      <c r="GZ882" s="84"/>
      <c r="HA882" s="84"/>
      <c r="HB882" s="84"/>
      <c r="HC882" s="84"/>
      <c r="HD882" s="84"/>
      <c r="HE882" s="84"/>
      <c r="HF882" s="84"/>
      <c r="HG882" s="84"/>
      <c r="HH882" s="84"/>
      <c r="HI882" s="84"/>
      <c r="HJ882" s="84"/>
      <c r="HK882" s="84"/>
      <c r="HL882" s="84"/>
      <c r="HM882" s="84"/>
      <c r="HN882" s="84"/>
      <c r="HO882" s="84"/>
      <c r="HP882" s="84"/>
      <c r="HQ882" s="84"/>
      <c r="HR882" s="84"/>
      <c r="HS882" s="84"/>
      <c r="HT882" s="84"/>
      <c r="HU882" s="84"/>
      <c r="HV882" s="84"/>
      <c r="HW882" s="84"/>
      <c r="HX882" s="84"/>
      <c r="HY882" s="84"/>
      <c r="HZ882" s="84"/>
      <c r="IA882" s="84"/>
      <c r="IB882" s="84"/>
      <c r="IC882" s="84"/>
      <c r="ID882" s="84"/>
      <c r="IE882" s="84"/>
      <c r="IF882" s="84"/>
      <c r="IG882" s="84"/>
      <c r="IH882" s="84"/>
      <c r="II882" s="84"/>
      <c r="IJ882" s="84"/>
      <c r="IK882" s="84"/>
      <c r="IL882" s="84"/>
      <c r="IM882" s="84"/>
      <c r="IN882" s="84"/>
      <c r="IO882" s="84"/>
      <c r="IP882" s="84"/>
      <c r="IQ882" s="84"/>
      <c r="IR882" s="84"/>
      <c r="IS882" s="84"/>
      <c r="IT882" s="84"/>
      <c r="IU882" s="84"/>
      <c r="IV882" s="84"/>
    </row>
    <row r="883" spans="201:256" s="79" customFormat="1" ht="12.75">
      <c r="GS883" s="84"/>
      <c r="GT883" s="84"/>
      <c r="GU883" s="84"/>
      <c r="GV883" s="84"/>
      <c r="GW883" s="84"/>
      <c r="GX883" s="84"/>
      <c r="GY883" s="84"/>
      <c r="GZ883" s="84"/>
      <c r="HA883" s="84"/>
      <c r="HB883" s="84"/>
      <c r="HC883" s="84"/>
      <c r="HD883" s="84"/>
      <c r="HE883" s="84"/>
      <c r="HF883" s="84"/>
      <c r="HG883" s="84"/>
      <c r="HH883" s="84"/>
      <c r="HI883" s="84"/>
      <c r="HJ883" s="84"/>
      <c r="HK883" s="84"/>
      <c r="HL883" s="84"/>
      <c r="HM883" s="84"/>
      <c r="HN883" s="84"/>
      <c r="HO883" s="84"/>
      <c r="HP883" s="84"/>
      <c r="HQ883" s="84"/>
      <c r="HR883" s="84"/>
      <c r="HS883" s="84"/>
      <c r="HT883" s="84"/>
      <c r="HU883" s="84"/>
      <c r="HV883" s="84"/>
      <c r="HW883" s="84"/>
      <c r="HX883" s="84"/>
      <c r="HY883" s="84"/>
      <c r="HZ883" s="84"/>
      <c r="IA883" s="84"/>
      <c r="IB883" s="84"/>
      <c r="IC883" s="84"/>
      <c r="ID883" s="84"/>
      <c r="IE883" s="84"/>
      <c r="IF883" s="84"/>
      <c r="IG883" s="84"/>
      <c r="IH883" s="84"/>
      <c r="II883" s="84"/>
      <c r="IJ883" s="84"/>
      <c r="IK883" s="84"/>
      <c r="IL883" s="84"/>
      <c r="IM883" s="84"/>
      <c r="IN883" s="84"/>
      <c r="IO883" s="84"/>
      <c r="IP883" s="84"/>
      <c r="IQ883" s="84"/>
      <c r="IR883" s="84"/>
      <c r="IS883" s="84"/>
      <c r="IT883" s="84"/>
      <c r="IU883" s="84"/>
      <c r="IV883" s="84"/>
    </row>
    <row r="884" spans="201:256" s="79" customFormat="1" ht="12.75">
      <c r="GS884" s="84"/>
      <c r="GT884" s="84"/>
      <c r="GU884" s="84"/>
      <c r="GV884" s="84"/>
      <c r="GW884" s="84"/>
      <c r="GX884" s="84"/>
      <c r="GY884" s="84"/>
      <c r="GZ884" s="84"/>
      <c r="HA884" s="84"/>
      <c r="HB884" s="84"/>
      <c r="HC884" s="84"/>
      <c r="HD884" s="84"/>
      <c r="HE884" s="84"/>
      <c r="HF884" s="84"/>
      <c r="HG884" s="84"/>
      <c r="HH884" s="84"/>
      <c r="HI884" s="84"/>
      <c r="HJ884" s="84"/>
      <c r="HK884" s="84"/>
      <c r="HL884" s="84"/>
      <c r="HM884" s="84"/>
      <c r="HN884" s="84"/>
      <c r="HO884" s="84"/>
      <c r="HP884" s="84"/>
      <c r="HQ884" s="84"/>
      <c r="HR884" s="84"/>
      <c r="HS884" s="84"/>
      <c r="HT884" s="84"/>
      <c r="HU884" s="84"/>
      <c r="HV884" s="84"/>
      <c r="HW884" s="84"/>
      <c r="HX884" s="84"/>
      <c r="HY884" s="84"/>
      <c r="HZ884" s="84"/>
      <c r="IA884" s="84"/>
      <c r="IB884" s="84"/>
      <c r="IC884" s="84"/>
      <c r="ID884" s="84"/>
      <c r="IE884" s="84"/>
      <c r="IF884" s="84"/>
      <c r="IG884" s="84"/>
      <c r="IH884" s="84"/>
      <c r="II884" s="84"/>
      <c r="IJ884" s="84"/>
      <c r="IK884" s="84"/>
      <c r="IL884" s="84"/>
      <c r="IM884" s="84"/>
      <c r="IN884" s="84"/>
      <c r="IO884" s="84"/>
      <c r="IP884" s="84"/>
      <c r="IQ884" s="84"/>
      <c r="IR884" s="84"/>
      <c r="IS884" s="84"/>
      <c r="IT884" s="84"/>
      <c r="IU884" s="84"/>
      <c r="IV884" s="84"/>
    </row>
    <row r="885" spans="201:256" s="79" customFormat="1" ht="12.75">
      <c r="GS885" s="84"/>
      <c r="GT885" s="84"/>
      <c r="GU885" s="84"/>
      <c r="GV885" s="84"/>
      <c r="GW885" s="84"/>
      <c r="GX885" s="84"/>
      <c r="GY885" s="84"/>
      <c r="GZ885" s="84"/>
      <c r="HA885" s="84"/>
      <c r="HB885" s="84"/>
      <c r="HC885" s="84"/>
      <c r="HD885" s="84"/>
      <c r="HE885" s="84"/>
      <c r="HF885" s="84"/>
      <c r="HG885" s="84"/>
      <c r="HH885" s="84"/>
      <c r="HI885" s="84"/>
      <c r="HJ885" s="84"/>
      <c r="HK885" s="84"/>
      <c r="HL885" s="84"/>
      <c r="HM885" s="84"/>
      <c r="HN885" s="84"/>
      <c r="HO885" s="84"/>
      <c r="HP885" s="84"/>
      <c r="HQ885" s="84"/>
      <c r="HR885" s="84"/>
      <c r="HS885" s="84"/>
      <c r="HT885" s="84"/>
      <c r="HU885" s="84"/>
      <c r="HV885" s="84"/>
      <c r="HW885" s="84"/>
      <c r="HX885" s="84"/>
      <c r="HY885" s="84"/>
      <c r="HZ885" s="84"/>
      <c r="IA885" s="84"/>
      <c r="IB885" s="84"/>
      <c r="IC885" s="84"/>
      <c r="ID885" s="84"/>
      <c r="IE885" s="84"/>
      <c r="IF885" s="84"/>
      <c r="IG885" s="84"/>
      <c r="IH885" s="84"/>
      <c r="II885" s="84"/>
      <c r="IJ885" s="84"/>
      <c r="IK885" s="84"/>
      <c r="IL885" s="84"/>
      <c r="IM885" s="84"/>
      <c r="IN885" s="84"/>
      <c r="IO885" s="84"/>
      <c r="IP885" s="84"/>
      <c r="IQ885" s="84"/>
      <c r="IR885" s="84"/>
      <c r="IS885" s="84"/>
      <c r="IT885" s="84"/>
      <c r="IU885" s="84"/>
      <c r="IV885" s="84"/>
    </row>
    <row r="886" spans="201:256" s="79" customFormat="1" ht="12.75">
      <c r="GS886" s="84"/>
      <c r="GT886" s="84"/>
      <c r="GU886" s="84"/>
      <c r="GV886" s="84"/>
      <c r="GW886" s="84"/>
      <c r="GX886" s="84"/>
      <c r="GY886" s="84"/>
      <c r="GZ886" s="84"/>
      <c r="HA886" s="84"/>
      <c r="HB886" s="84"/>
      <c r="HC886" s="84"/>
      <c r="HD886" s="84"/>
      <c r="HE886" s="84"/>
      <c r="HF886" s="84"/>
      <c r="HG886" s="84"/>
      <c r="HH886" s="84"/>
      <c r="HI886" s="84"/>
      <c r="HJ886" s="84"/>
      <c r="HK886" s="84"/>
      <c r="HL886" s="84"/>
      <c r="HM886" s="84"/>
      <c r="HN886" s="84"/>
      <c r="HO886" s="84"/>
      <c r="HP886" s="84"/>
      <c r="HQ886" s="84"/>
      <c r="HR886" s="84"/>
      <c r="HS886" s="84"/>
      <c r="HT886" s="84"/>
      <c r="HU886" s="84"/>
      <c r="HV886" s="84"/>
      <c r="HW886" s="84"/>
      <c r="HX886" s="84"/>
      <c r="HY886" s="84"/>
      <c r="HZ886" s="84"/>
      <c r="IA886" s="84"/>
      <c r="IB886" s="84"/>
      <c r="IC886" s="84"/>
      <c r="ID886" s="84"/>
      <c r="IE886" s="84"/>
      <c r="IF886" s="84"/>
      <c r="IG886" s="84"/>
      <c r="IH886" s="84"/>
      <c r="II886" s="84"/>
      <c r="IJ886" s="84"/>
      <c r="IK886" s="84"/>
      <c r="IL886" s="84"/>
      <c r="IM886" s="84"/>
      <c r="IN886" s="84"/>
      <c r="IO886" s="84"/>
      <c r="IP886" s="84"/>
      <c r="IQ886" s="84"/>
      <c r="IR886" s="84"/>
      <c r="IS886" s="84"/>
      <c r="IT886" s="84"/>
      <c r="IU886" s="84"/>
      <c r="IV886" s="84"/>
    </row>
    <row r="887" spans="201:256" s="79" customFormat="1" ht="12.75">
      <c r="GS887" s="84"/>
      <c r="GT887" s="84"/>
      <c r="GU887" s="84"/>
      <c r="GV887" s="84"/>
      <c r="GW887" s="84"/>
      <c r="GX887" s="84"/>
      <c r="GY887" s="84"/>
      <c r="GZ887" s="84"/>
      <c r="HA887" s="84"/>
      <c r="HB887" s="84"/>
      <c r="HC887" s="84"/>
      <c r="HD887" s="84"/>
      <c r="HE887" s="84"/>
      <c r="HF887" s="84"/>
      <c r="HG887" s="84"/>
      <c r="HH887" s="84"/>
      <c r="HI887" s="84"/>
      <c r="HJ887" s="84"/>
      <c r="HK887" s="84"/>
      <c r="HL887" s="84"/>
      <c r="HM887" s="84"/>
      <c r="HN887" s="84"/>
      <c r="HO887" s="84"/>
      <c r="HP887" s="84"/>
      <c r="HQ887" s="84"/>
      <c r="HR887" s="84"/>
      <c r="HS887" s="84"/>
      <c r="HT887" s="84"/>
      <c r="HU887" s="84"/>
      <c r="HV887" s="84"/>
      <c r="HW887" s="84"/>
      <c r="HX887" s="84"/>
      <c r="HY887" s="84"/>
      <c r="HZ887" s="84"/>
      <c r="IA887" s="84"/>
      <c r="IB887" s="84"/>
      <c r="IC887" s="84"/>
      <c r="ID887" s="84"/>
      <c r="IE887" s="84"/>
      <c r="IF887" s="84"/>
      <c r="IG887" s="84"/>
      <c r="IH887" s="84"/>
      <c r="II887" s="84"/>
      <c r="IJ887" s="84"/>
      <c r="IK887" s="84"/>
      <c r="IL887" s="84"/>
      <c r="IM887" s="84"/>
      <c r="IN887" s="84"/>
      <c r="IO887" s="84"/>
      <c r="IP887" s="84"/>
      <c r="IQ887" s="84"/>
      <c r="IR887" s="84"/>
      <c r="IS887" s="84"/>
      <c r="IT887" s="84"/>
      <c r="IU887" s="84"/>
      <c r="IV887" s="84"/>
    </row>
    <row r="888" spans="201:256" s="79" customFormat="1" ht="12.75">
      <c r="GS888" s="84"/>
      <c r="GT888" s="84"/>
      <c r="GU888" s="84"/>
      <c r="GV888" s="84"/>
      <c r="GW888" s="84"/>
      <c r="GX888" s="84"/>
      <c r="GY888" s="84"/>
      <c r="GZ888" s="84"/>
      <c r="HA888" s="84"/>
      <c r="HB888" s="84"/>
      <c r="HC888" s="84"/>
      <c r="HD888" s="84"/>
      <c r="HE888" s="84"/>
      <c r="HF888" s="84"/>
      <c r="HG888" s="84"/>
      <c r="HH888" s="84"/>
      <c r="HI888" s="84"/>
      <c r="HJ888" s="84"/>
      <c r="HK888" s="84"/>
      <c r="HL888" s="84"/>
      <c r="HM888" s="84"/>
      <c r="HN888" s="84"/>
      <c r="HO888" s="84"/>
      <c r="HP888" s="84"/>
      <c r="HQ888" s="84"/>
      <c r="HR888" s="84"/>
      <c r="HS888" s="84"/>
      <c r="HT888" s="84"/>
      <c r="HU888" s="84"/>
      <c r="HV888" s="84"/>
      <c r="HW888" s="84"/>
      <c r="HX888" s="84"/>
      <c r="HY888" s="84"/>
      <c r="HZ888" s="84"/>
      <c r="IA888" s="84"/>
      <c r="IB888" s="84"/>
      <c r="IC888" s="84"/>
      <c r="ID888" s="84"/>
      <c r="IE888" s="84"/>
      <c r="IF888" s="84"/>
      <c r="IG888" s="84"/>
      <c r="IH888" s="84"/>
      <c r="II888" s="84"/>
      <c r="IJ888" s="84"/>
      <c r="IK888" s="84"/>
      <c r="IL888" s="84"/>
      <c r="IM888" s="84"/>
      <c r="IN888" s="84"/>
      <c r="IO888" s="84"/>
      <c r="IP888" s="84"/>
      <c r="IQ888" s="84"/>
      <c r="IR888" s="84"/>
      <c r="IS888" s="84"/>
      <c r="IT888" s="84"/>
      <c r="IU888" s="84"/>
      <c r="IV888" s="84"/>
    </row>
    <row r="889" spans="201:256" s="79" customFormat="1" ht="12.75">
      <c r="GS889" s="84"/>
      <c r="GT889" s="84"/>
      <c r="GU889" s="84"/>
      <c r="GV889" s="84"/>
      <c r="GW889" s="84"/>
      <c r="GX889" s="84"/>
      <c r="GY889" s="84"/>
      <c r="GZ889" s="84"/>
      <c r="HA889" s="84"/>
      <c r="HB889" s="84"/>
      <c r="HC889" s="84"/>
      <c r="HD889" s="84"/>
      <c r="HE889" s="84"/>
      <c r="HF889" s="84"/>
      <c r="HG889" s="84"/>
      <c r="HH889" s="84"/>
      <c r="HI889" s="84"/>
      <c r="HJ889" s="84"/>
      <c r="HK889" s="84"/>
      <c r="HL889" s="84"/>
      <c r="HM889" s="84"/>
      <c r="HN889" s="84"/>
      <c r="HO889" s="84"/>
      <c r="HP889" s="84"/>
      <c r="HQ889" s="84"/>
      <c r="HR889" s="84"/>
      <c r="HS889" s="84"/>
      <c r="HT889" s="84"/>
      <c r="HU889" s="84"/>
      <c r="HV889" s="84"/>
      <c r="HW889" s="84"/>
      <c r="HX889" s="84"/>
      <c r="HY889" s="84"/>
      <c r="HZ889" s="84"/>
      <c r="IA889" s="84"/>
      <c r="IB889" s="84"/>
      <c r="IC889" s="84"/>
      <c r="ID889" s="84"/>
      <c r="IE889" s="84"/>
      <c r="IF889" s="84"/>
      <c r="IG889" s="84"/>
      <c r="IH889" s="84"/>
      <c r="II889" s="84"/>
      <c r="IJ889" s="84"/>
      <c r="IK889" s="84"/>
      <c r="IL889" s="84"/>
      <c r="IM889" s="84"/>
      <c r="IN889" s="84"/>
      <c r="IO889" s="84"/>
      <c r="IP889" s="84"/>
      <c r="IQ889" s="84"/>
      <c r="IR889" s="84"/>
      <c r="IS889" s="84"/>
      <c r="IT889" s="84"/>
      <c r="IU889" s="84"/>
      <c r="IV889" s="84"/>
    </row>
    <row r="890" spans="201:256" s="79" customFormat="1" ht="12.75">
      <c r="GS890" s="84"/>
      <c r="GT890" s="84"/>
      <c r="GU890" s="84"/>
      <c r="GV890" s="84"/>
      <c r="GW890" s="84"/>
      <c r="GX890" s="84"/>
      <c r="GY890" s="84"/>
      <c r="GZ890" s="84"/>
      <c r="HA890" s="84"/>
      <c r="HB890" s="84"/>
      <c r="HC890" s="84"/>
      <c r="HD890" s="84"/>
      <c r="HE890" s="84"/>
      <c r="HF890" s="84"/>
      <c r="HG890" s="84"/>
      <c r="HH890" s="84"/>
      <c r="HI890" s="84"/>
      <c r="HJ890" s="84"/>
      <c r="HK890" s="84"/>
      <c r="HL890" s="84"/>
      <c r="HM890" s="84"/>
      <c r="HN890" s="84"/>
      <c r="HO890" s="84"/>
      <c r="HP890" s="84"/>
      <c r="HQ890" s="84"/>
      <c r="HR890" s="84"/>
      <c r="HS890" s="84"/>
      <c r="HT890" s="84"/>
      <c r="HU890" s="84"/>
      <c r="HV890" s="84"/>
      <c r="HW890" s="84"/>
      <c r="HX890" s="84"/>
      <c r="HY890" s="84"/>
      <c r="HZ890" s="84"/>
      <c r="IA890" s="84"/>
      <c r="IB890" s="84"/>
      <c r="IC890" s="84"/>
      <c r="ID890" s="84"/>
      <c r="IE890" s="84"/>
      <c r="IF890" s="84"/>
      <c r="IG890" s="84"/>
      <c r="IH890" s="84"/>
      <c r="II890" s="84"/>
      <c r="IJ890" s="84"/>
      <c r="IK890" s="84"/>
      <c r="IL890" s="84"/>
      <c r="IM890" s="84"/>
      <c r="IN890" s="84"/>
      <c r="IO890" s="84"/>
      <c r="IP890" s="84"/>
      <c r="IQ890" s="84"/>
      <c r="IR890" s="84"/>
      <c r="IS890" s="84"/>
      <c r="IT890" s="84"/>
      <c r="IU890" s="84"/>
      <c r="IV890" s="84"/>
    </row>
    <row r="891" spans="201:256" s="79" customFormat="1" ht="12.75">
      <c r="GS891" s="84"/>
      <c r="GT891" s="84"/>
      <c r="GU891" s="84"/>
      <c r="GV891" s="84"/>
      <c r="GW891" s="84"/>
      <c r="GX891" s="84"/>
      <c r="GY891" s="84"/>
      <c r="GZ891" s="84"/>
      <c r="HA891" s="84"/>
      <c r="HB891" s="84"/>
      <c r="HC891" s="84"/>
      <c r="HD891" s="84"/>
      <c r="HE891" s="84"/>
      <c r="HF891" s="84"/>
      <c r="HG891" s="84"/>
      <c r="HH891" s="84"/>
      <c r="HI891" s="84"/>
      <c r="HJ891" s="84"/>
      <c r="HK891" s="84"/>
      <c r="HL891" s="84"/>
      <c r="HM891" s="84"/>
      <c r="HN891" s="84"/>
      <c r="HO891" s="84"/>
      <c r="HP891" s="84"/>
      <c r="HQ891" s="84"/>
      <c r="HR891" s="84"/>
      <c r="HS891" s="84"/>
      <c r="HT891" s="84"/>
      <c r="HU891" s="84"/>
      <c r="HV891" s="84"/>
      <c r="HW891" s="84"/>
      <c r="HX891" s="84"/>
      <c r="HY891" s="84"/>
      <c r="HZ891" s="84"/>
      <c r="IA891" s="84"/>
      <c r="IB891" s="84"/>
      <c r="IC891" s="84"/>
      <c r="ID891" s="84"/>
      <c r="IE891" s="84"/>
      <c r="IF891" s="84"/>
      <c r="IG891" s="84"/>
      <c r="IH891" s="84"/>
      <c r="II891" s="84"/>
      <c r="IJ891" s="84"/>
      <c r="IK891" s="84"/>
      <c r="IL891" s="84"/>
      <c r="IM891" s="84"/>
      <c r="IN891" s="84"/>
      <c r="IO891" s="84"/>
      <c r="IP891" s="84"/>
      <c r="IQ891" s="84"/>
      <c r="IR891" s="84"/>
      <c r="IS891" s="84"/>
      <c r="IT891" s="84"/>
      <c r="IU891" s="84"/>
      <c r="IV891" s="84"/>
    </row>
    <row r="892" spans="201:256" s="79" customFormat="1" ht="12.75">
      <c r="GS892" s="84"/>
      <c r="GT892" s="84"/>
      <c r="GU892" s="84"/>
      <c r="GV892" s="84"/>
      <c r="GW892" s="84"/>
      <c r="GX892" s="84"/>
      <c r="GY892" s="84"/>
      <c r="GZ892" s="84"/>
      <c r="HA892" s="84"/>
      <c r="HB892" s="84"/>
      <c r="HC892" s="84"/>
      <c r="HD892" s="84"/>
      <c r="HE892" s="84"/>
      <c r="HF892" s="84"/>
      <c r="HG892" s="84"/>
      <c r="HH892" s="84"/>
      <c r="HI892" s="84"/>
      <c r="HJ892" s="84"/>
      <c r="HK892" s="84"/>
      <c r="HL892" s="84"/>
      <c r="HM892" s="84"/>
      <c r="HN892" s="84"/>
      <c r="HO892" s="84"/>
      <c r="HP892" s="84"/>
      <c r="HQ892" s="84"/>
      <c r="HR892" s="84"/>
      <c r="HS892" s="84"/>
      <c r="HT892" s="84"/>
      <c r="HU892" s="84"/>
      <c r="HV892" s="84"/>
      <c r="HW892" s="84"/>
      <c r="HX892" s="84"/>
      <c r="HY892" s="84"/>
      <c r="HZ892" s="84"/>
      <c r="IA892" s="84"/>
      <c r="IB892" s="84"/>
      <c r="IC892" s="84"/>
      <c r="ID892" s="84"/>
      <c r="IE892" s="84"/>
      <c r="IF892" s="84"/>
      <c r="IG892" s="84"/>
      <c r="IH892" s="84"/>
      <c r="II892" s="84"/>
      <c r="IJ892" s="84"/>
      <c r="IK892" s="84"/>
      <c r="IL892" s="84"/>
      <c r="IM892" s="84"/>
      <c r="IN892" s="84"/>
      <c r="IO892" s="84"/>
      <c r="IP892" s="84"/>
      <c r="IQ892" s="84"/>
      <c r="IR892" s="84"/>
      <c r="IS892" s="84"/>
      <c r="IT892" s="84"/>
      <c r="IU892" s="84"/>
      <c r="IV892" s="84"/>
    </row>
    <row r="893" spans="201:256" s="79" customFormat="1" ht="12.75">
      <c r="GS893" s="84"/>
      <c r="GT893" s="84"/>
      <c r="GU893" s="84"/>
      <c r="GV893" s="84"/>
      <c r="GW893" s="84"/>
      <c r="GX893" s="84"/>
      <c r="GY893" s="84"/>
      <c r="GZ893" s="84"/>
      <c r="HA893" s="84"/>
      <c r="HB893" s="84"/>
      <c r="HC893" s="84"/>
      <c r="HD893" s="84"/>
      <c r="HE893" s="84"/>
      <c r="HF893" s="84"/>
      <c r="HG893" s="84"/>
      <c r="HH893" s="84"/>
      <c r="HI893" s="84"/>
      <c r="HJ893" s="84"/>
      <c r="HK893" s="84"/>
      <c r="HL893" s="84"/>
      <c r="HM893" s="84"/>
      <c r="HN893" s="84"/>
      <c r="HO893" s="84"/>
      <c r="HP893" s="84"/>
      <c r="HQ893" s="84"/>
      <c r="HR893" s="84"/>
      <c r="HS893" s="84"/>
      <c r="HT893" s="84"/>
      <c r="HU893" s="84"/>
      <c r="HV893" s="84"/>
      <c r="HW893" s="84"/>
      <c r="HX893" s="84"/>
      <c r="HY893" s="84"/>
      <c r="HZ893" s="84"/>
      <c r="IA893" s="84"/>
      <c r="IB893" s="84"/>
      <c r="IC893" s="84"/>
      <c r="ID893" s="84"/>
      <c r="IE893" s="84"/>
      <c r="IF893" s="84"/>
      <c r="IG893" s="84"/>
      <c r="IH893" s="84"/>
      <c r="II893" s="84"/>
      <c r="IJ893" s="84"/>
      <c r="IK893" s="84"/>
      <c r="IL893" s="84"/>
      <c r="IM893" s="84"/>
      <c r="IN893" s="84"/>
      <c r="IO893" s="84"/>
      <c r="IP893" s="84"/>
      <c r="IQ893" s="84"/>
      <c r="IR893" s="84"/>
      <c r="IS893" s="84"/>
      <c r="IT893" s="84"/>
      <c r="IU893" s="84"/>
      <c r="IV893" s="84"/>
    </row>
    <row r="894" spans="201:256" s="79" customFormat="1" ht="12.75">
      <c r="GS894" s="84"/>
      <c r="GT894" s="84"/>
      <c r="GU894" s="84"/>
      <c r="GV894" s="84"/>
      <c r="GW894" s="84"/>
      <c r="GX894" s="84"/>
      <c r="GY894" s="84"/>
      <c r="GZ894" s="84"/>
      <c r="HA894" s="84"/>
      <c r="HB894" s="84"/>
      <c r="HC894" s="84"/>
      <c r="HD894" s="84"/>
      <c r="HE894" s="84"/>
      <c r="HF894" s="84"/>
      <c r="HG894" s="84"/>
      <c r="HH894" s="84"/>
      <c r="HI894" s="84"/>
      <c r="HJ894" s="84"/>
      <c r="HK894" s="84"/>
      <c r="HL894" s="84"/>
      <c r="HM894" s="84"/>
      <c r="HN894" s="84"/>
      <c r="HO894" s="84"/>
      <c r="HP894" s="84"/>
      <c r="HQ894" s="84"/>
      <c r="HR894" s="84"/>
      <c r="HS894" s="84"/>
      <c r="HT894" s="84"/>
      <c r="HU894" s="84"/>
      <c r="HV894" s="84"/>
      <c r="HW894" s="84"/>
      <c r="HX894" s="84"/>
      <c r="HY894" s="84"/>
      <c r="HZ894" s="84"/>
      <c r="IA894" s="84"/>
      <c r="IB894" s="84"/>
      <c r="IC894" s="84"/>
      <c r="ID894" s="84"/>
      <c r="IE894" s="84"/>
      <c r="IF894" s="84"/>
      <c r="IG894" s="84"/>
      <c r="IH894" s="84"/>
      <c r="II894" s="84"/>
      <c r="IJ894" s="84"/>
      <c r="IK894" s="84"/>
      <c r="IL894" s="84"/>
      <c r="IM894" s="84"/>
      <c r="IN894" s="84"/>
      <c r="IO894" s="84"/>
      <c r="IP894" s="84"/>
      <c r="IQ894" s="84"/>
      <c r="IR894" s="84"/>
      <c r="IS894" s="84"/>
      <c r="IT894" s="84"/>
      <c r="IU894" s="84"/>
      <c r="IV894" s="84"/>
    </row>
    <row r="895" spans="201:256" s="79" customFormat="1" ht="12.75">
      <c r="GS895" s="84"/>
      <c r="GT895" s="84"/>
      <c r="GU895" s="84"/>
      <c r="GV895" s="84"/>
      <c r="GW895" s="84"/>
      <c r="GX895" s="84"/>
      <c r="GY895" s="84"/>
      <c r="GZ895" s="84"/>
      <c r="HA895" s="84"/>
      <c r="HB895" s="84"/>
      <c r="HC895" s="84"/>
      <c r="HD895" s="84"/>
      <c r="HE895" s="84"/>
      <c r="HF895" s="84"/>
      <c r="HG895" s="84"/>
      <c r="HH895" s="84"/>
      <c r="HI895" s="84"/>
      <c r="HJ895" s="84"/>
      <c r="HK895" s="84"/>
      <c r="HL895" s="84"/>
      <c r="HM895" s="84"/>
      <c r="HN895" s="84"/>
      <c r="HO895" s="84"/>
      <c r="HP895" s="84"/>
      <c r="HQ895" s="84"/>
      <c r="HR895" s="84"/>
      <c r="HS895" s="84"/>
      <c r="HT895" s="84"/>
      <c r="HU895" s="84"/>
      <c r="HV895" s="84"/>
      <c r="HW895" s="84"/>
      <c r="HX895" s="84"/>
      <c r="HY895" s="84"/>
      <c r="HZ895" s="84"/>
      <c r="IA895" s="84"/>
      <c r="IB895" s="84"/>
      <c r="IC895" s="84"/>
      <c r="ID895" s="84"/>
      <c r="IE895" s="84"/>
      <c r="IF895" s="84"/>
      <c r="IG895" s="84"/>
      <c r="IH895" s="84"/>
      <c r="II895" s="84"/>
      <c r="IJ895" s="84"/>
      <c r="IK895" s="84"/>
      <c r="IL895" s="84"/>
      <c r="IM895" s="84"/>
      <c r="IN895" s="84"/>
      <c r="IO895" s="84"/>
      <c r="IP895" s="84"/>
      <c r="IQ895" s="84"/>
      <c r="IR895" s="84"/>
      <c r="IS895" s="84"/>
      <c r="IT895" s="84"/>
      <c r="IU895" s="84"/>
      <c r="IV895" s="84"/>
    </row>
    <row r="896" spans="201:256" s="79" customFormat="1" ht="12.75">
      <c r="GS896" s="84"/>
      <c r="GT896" s="84"/>
      <c r="GU896" s="84"/>
      <c r="GV896" s="84"/>
      <c r="GW896" s="84"/>
      <c r="GX896" s="84"/>
      <c r="GY896" s="84"/>
      <c r="GZ896" s="84"/>
      <c r="HA896" s="84"/>
      <c r="HB896" s="84"/>
      <c r="HC896" s="84"/>
      <c r="HD896" s="84"/>
      <c r="HE896" s="84"/>
      <c r="HF896" s="84"/>
      <c r="HG896" s="84"/>
      <c r="HH896" s="84"/>
      <c r="HI896" s="84"/>
      <c r="HJ896" s="84"/>
      <c r="HK896" s="84"/>
      <c r="HL896" s="84"/>
      <c r="HM896" s="84"/>
      <c r="HN896" s="84"/>
      <c r="HO896" s="84"/>
      <c r="HP896" s="84"/>
      <c r="HQ896" s="84"/>
      <c r="HR896" s="84"/>
      <c r="HS896" s="84"/>
      <c r="HT896" s="84"/>
      <c r="HU896" s="84"/>
      <c r="HV896" s="84"/>
      <c r="HW896" s="84"/>
      <c r="HX896" s="84"/>
      <c r="HY896" s="84"/>
      <c r="HZ896" s="84"/>
      <c r="IA896" s="84"/>
      <c r="IB896" s="84"/>
      <c r="IC896" s="84"/>
      <c r="ID896" s="84"/>
      <c r="IE896" s="84"/>
      <c r="IF896" s="84"/>
      <c r="IG896" s="84"/>
      <c r="IH896" s="84"/>
      <c r="II896" s="84"/>
      <c r="IJ896" s="84"/>
      <c r="IK896" s="84"/>
      <c r="IL896" s="84"/>
      <c r="IM896" s="84"/>
      <c r="IN896" s="84"/>
      <c r="IO896" s="84"/>
      <c r="IP896" s="84"/>
      <c r="IQ896" s="84"/>
      <c r="IR896" s="84"/>
      <c r="IS896" s="84"/>
      <c r="IT896" s="84"/>
      <c r="IU896" s="84"/>
      <c r="IV896" s="84"/>
    </row>
    <row r="897" spans="201:256" s="79" customFormat="1" ht="12.75">
      <c r="GS897" s="84"/>
      <c r="GT897" s="84"/>
      <c r="GU897" s="84"/>
      <c r="GV897" s="84"/>
      <c r="GW897" s="84"/>
      <c r="GX897" s="84"/>
      <c r="GY897" s="84"/>
      <c r="GZ897" s="84"/>
      <c r="HA897" s="84"/>
      <c r="HB897" s="84"/>
      <c r="HC897" s="84"/>
      <c r="HD897" s="84"/>
      <c r="HE897" s="84"/>
      <c r="HF897" s="84"/>
      <c r="HG897" s="84"/>
      <c r="HH897" s="84"/>
      <c r="HI897" s="84"/>
      <c r="HJ897" s="84"/>
      <c r="HK897" s="84"/>
      <c r="HL897" s="84"/>
      <c r="HM897" s="84"/>
      <c r="HN897" s="84"/>
      <c r="HO897" s="84"/>
      <c r="HP897" s="84"/>
      <c r="HQ897" s="84"/>
      <c r="HR897" s="84"/>
      <c r="HS897" s="84"/>
      <c r="HT897" s="84"/>
      <c r="HU897" s="84"/>
      <c r="HV897" s="84"/>
      <c r="HW897" s="84"/>
      <c r="HX897" s="84"/>
      <c r="HY897" s="84"/>
      <c r="HZ897" s="84"/>
      <c r="IA897" s="84"/>
      <c r="IB897" s="84"/>
      <c r="IC897" s="84"/>
      <c r="ID897" s="84"/>
      <c r="IE897" s="84"/>
      <c r="IF897" s="84"/>
      <c r="IG897" s="84"/>
      <c r="IH897" s="84"/>
      <c r="II897" s="84"/>
      <c r="IJ897" s="84"/>
      <c r="IK897" s="84"/>
      <c r="IL897" s="84"/>
      <c r="IM897" s="84"/>
      <c r="IN897" s="84"/>
      <c r="IO897" s="84"/>
      <c r="IP897" s="84"/>
      <c r="IQ897" s="84"/>
      <c r="IR897" s="84"/>
      <c r="IS897" s="84"/>
      <c r="IT897" s="84"/>
      <c r="IU897" s="84"/>
      <c r="IV897" s="84"/>
    </row>
    <row r="898" spans="201:256" s="79" customFormat="1" ht="12.75">
      <c r="GS898" s="84"/>
      <c r="GT898" s="84"/>
      <c r="GU898" s="84"/>
      <c r="GV898" s="84"/>
      <c r="GW898" s="84"/>
      <c r="GX898" s="84"/>
      <c r="GY898" s="84"/>
      <c r="GZ898" s="84"/>
      <c r="HA898" s="84"/>
      <c r="HB898" s="84"/>
      <c r="HC898" s="84"/>
      <c r="HD898" s="84"/>
      <c r="HE898" s="84"/>
      <c r="HF898" s="84"/>
      <c r="HG898" s="84"/>
      <c r="HH898" s="84"/>
      <c r="HI898" s="84"/>
      <c r="HJ898" s="84"/>
      <c r="HK898" s="84"/>
      <c r="HL898" s="84"/>
      <c r="HM898" s="84"/>
      <c r="HN898" s="84"/>
      <c r="HO898" s="84"/>
      <c r="HP898" s="84"/>
      <c r="HQ898" s="84"/>
      <c r="HR898" s="84"/>
      <c r="HS898" s="84"/>
      <c r="HT898" s="84"/>
      <c r="HU898" s="84"/>
      <c r="HV898" s="84"/>
      <c r="HW898" s="84"/>
      <c r="HX898" s="84"/>
      <c r="HY898" s="84"/>
      <c r="HZ898" s="84"/>
      <c r="IA898" s="84"/>
      <c r="IB898" s="84"/>
      <c r="IC898" s="84"/>
      <c r="ID898" s="84"/>
      <c r="IE898" s="84"/>
      <c r="IF898" s="84"/>
      <c r="IG898" s="84"/>
      <c r="IH898" s="84"/>
      <c r="II898" s="84"/>
      <c r="IJ898" s="84"/>
      <c r="IK898" s="84"/>
      <c r="IL898" s="84"/>
      <c r="IM898" s="84"/>
      <c r="IN898" s="84"/>
      <c r="IO898" s="84"/>
      <c r="IP898" s="84"/>
      <c r="IQ898" s="84"/>
      <c r="IR898" s="84"/>
      <c r="IS898" s="84"/>
      <c r="IT898" s="84"/>
      <c r="IU898" s="84"/>
      <c r="IV898" s="84"/>
    </row>
    <row r="899" spans="201:256" s="79" customFormat="1" ht="12.75">
      <c r="GS899" s="84"/>
      <c r="GT899" s="84"/>
      <c r="GU899" s="84"/>
      <c r="GV899" s="84"/>
      <c r="GW899" s="84"/>
      <c r="GX899" s="84"/>
      <c r="GY899" s="84"/>
      <c r="GZ899" s="84"/>
      <c r="HA899" s="84"/>
      <c r="HB899" s="84"/>
      <c r="HC899" s="84"/>
      <c r="HD899" s="84"/>
      <c r="HE899" s="84"/>
      <c r="HF899" s="84"/>
      <c r="HG899" s="84"/>
      <c r="HH899" s="84"/>
      <c r="HI899" s="84"/>
      <c r="HJ899" s="84"/>
      <c r="HK899" s="84"/>
      <c r="HL899" s="84"/>
      <c r="HM899" s="84"/>
      <c r="HN899" s="84"/>
      <c r="HO899" s="84"/>
      <c r="HP899" s="84"/>
      <c r="HQ899" s="84"/>
      <c r="HR899" s="84"/>
      <c r="HS899" s="84"/>
      <c r="HT899" s="84"/>
      <c r="HU899" s="84"/>
      <c r="HV899" s="84"/>
      <c r="HW899" s="84"/>
      <c r="HX899" s="84"/>
      <c r="HY899" s="84"/>
      <c r="HZ899" s="84"/>
      <c r="IA899" s="84"/>
      <c r="IB899" s="84"/>
      <c r="IC899" s="84"/>
      <c r="ID899" s="84"/>
      <c r="IE899" s="84"/>
      <c r="IF899" s="84"/>
      <c r="IG899" s="84"/>
      <c r="IH899" s="84"/>
      <c r="II899" s="84"/>
      <c r="IJ899" s="84"/>
      <c r="IK899" s="84"/>
      <c r="IL899" s="84"/>
      <c r="IM899" s="84"/>
      <c r="IN899" s="84"/>
      <c r="IO899" s="84"/>
      <c r="IP899" s="84"/>
      <c r="IQ899" s="84"/>
      <c r="IR899" s="84"/>
      <c r="IS899" s="84"/>
      <c r="IT899" s="84"/>
      <c r="IU899" s="84"/>
      <c r="IV899" s="84"/>
    </row>
    <row r="900" spans="201:256" s="79" customFormat="1" ht="12.75">
      <c r="GS900" s="84"/>
      <c r="GT900" s="84"/>
      <c r="GU900" s="84"/>
      <c r="GV900" s="84"/>
      <c r="GW900" s="84"/>
      <c r="GX900" s="84"/>
      <c r="GY900" s="84"/>
      <c r="GZ900" s="84"/>
      <c r="HA900" s="84"/>
      <c r="HB900" s="84"/>
      <c r="HC900" s="84"/>
      <c r="HD900" s="84"/>
      <c r="HE900" s="84"/>
      <c r="HF900" s="84"/>
      <c r="HG900" s="84"/>
      <c r="HH900" s="84"/>
      <c r="HI900" s="84"/>
      <c r="HJ900" s="84"/>
      <c r="HK900" s="84"/>
      <c r="HL900" s="84"/>
      <c r="HM900" s="84"/>
      <c r="HN900" s="84"/>
      <c r="HO900" s="84"/>
      <c r="HP900" s="84"/>
      <c r="HQ900" s="84"/>
      <c r="HR900" s="84"/>
      <c r="HS900" s="84"/>
      <c r="HT900" s="84"/>
      <c r="HU900" s="84"/>
      <c r="HV900" s="84"/>
      <c r="HW900" s="84"/>
      <c r="HX900" s="84"/>
      <c r="HY900" s="84"/>
      <c r="HZ900" s="84"/>
      <c r="IA900" s="84"/>
      <c r="IB900" s="84"/>
      <c r="IC900" s="84"/>
      <c r="ID900" s="84"/>
      <c r="IE900" s="84"/>
      <c r="IF900" s="84"/>
      <c r="IG900" s="84"/>
      <c r="IH900" s="84"/>
      <c r="II900" s="84"/>
      <c r="IJ900" s="84"/>
      <c r="IK900" s="84"/>
      <c r="IL900" s="84"/>
      <c r="IM900" s="84"/>
      <c r="IN900" s="84"/>
      <c r="IO900" s="84"/>
      <c r="IP900" s="84"/>
      <c r="IQ900" s="84"/>
      <c r="IR900" s="84"/>
      <c r="IS900" s="84"/>
      <c r="IT900" s="84"/>
      <c r="IU900" s="84"/>
      <c r="IV900" s="84"/>
    </row>
    <row r="901" spans="201:256" s="79" customFormat="1" ht="12.75">
      <c r="GS901" s="84"/>
      <c r="GT901" s="84"/>
      <c r="GU901" s="84"/>
      <c r="GV901" s="84"/>
      <c r="GW901" s="84"/>
      <c r="GX901" s="84"/>
      <c r="GY901" s="84"/>
      <c r="GZ901" s="84"/>
      <c r="HA901" s="84"/>
      <c r="HB901" s="84"/>
      <c r="HC901" s="84"/>
      <c r="HD901" s="84"/>
      <c r="HE901" s="84"/>
      <c r="HF901" s="84"/>
      <c r="HG901" s="84"/>
      <c r="HH901" s="84"/>
      <c r="HI901" s="84"/>
      <c r="HJ901" s="84"/>
      <c r="HK901" s="84"/>
      <c r="HL901" s="84"/>
      <c r="HM901" s="84"/>
      <c r="HN901" s="84"/>
      <c r="HO901" s="84"/>
      <c r="HP901" s="84"/>
      <c r="HQ901" s="84"/>
      <c r="HR901" s="84"/>
      <c r="HS901" s="84"/>
      <c r="HT901" s="84"/>
      <c r="HU901" s="84"/>
      <c r="HV901" s="84"/>
      <c r="HW901" s="84"/>
      <c r="HX901" s="84"/>
      <c r="HY901" s="84"/>
      <c r="HZ901" s="84"/>
      <c r="IA901" s="84"/>
      <c r="IB901" s="84"/>
      <c r="IC901" s="84"/>
      <c r="ID901" s="84"/>
      <c r="IE901" s="84"/>
      <c r="IF901" s="84"/>
      <c r="IG901" s="84"/>
      <c r="IH901" s="84"/>
      <c r="II901" s="84"/>
      <c r="IJ901" s="84"/>
      <c r="IK901" s="84"/>
      <c r="IL901" s="84"/>
      <c r="IM901" s="84"/>
      <c r="IN901" s="84"/>
      <c r="IO901" s="84"/>
      <c r="IP901" s="84"/>
      <c r="IQ901" s="84"/>
      <c r="IR901" s="84"/>
      <c r="IS901" s="84"/>
      <c r="IT901" s="84"/>
      <c r="IU901" s="84"/>
      <c r="IV901" s="84"/>
    </row>
    <row r="902" spans="201:256" s="79" customFormat="1" ht="12.75">
      <c r="GS902" s="84"/>
      <c r="GT902" s="84"/>
      <c r="GU902" s="84"/>
      <c r="GV902" s="84"/>
      <c r="GW902" s="84"/>
      <c r="GX902" s="84"/>
      <c r="GY902" s="84"/>
      <c r="GZ902" s="84"/>
      <c r="HA902" s="84"/>
      <c r="HB902" s="84"/>
      <c r="HC902" s="84"/>
      <c r="HD902" s="84"/>
      <c r="HE902" s="84"/>
      <c r="HF902" s="84"/>
      <c r="HG902" s="84"/>
      <c r="HH902" s="84"/>
      <c r="HI902" s="84"/>
      <c r="HJ902" s="84"/>
      <c r="HK902" s="84"/>
      <c r="HL902" s="84"/>
      <c r="HM902" s="84"/>
      <c r="HN902" s="84"/>
      <c r="HO902" s="84"/>
      <c r="HP902" s="84"/>
      <c r="HQ902" s="84"/>
      <c r="HR902" s="84"/>
      <c r="HS902" s="84"/>
      <c r="HT902" s="84"/>
      <c r="HU902" s="84"/>
      <c r="HV902" s="84"/>
      <c r="HW902" s="84"/>
      <c r="HX902" s="84"/>
      <c r="HY902" s="84"/>
      <c r="HZ902" s="84"/>
      <c r="IA902" s="84"/>
      <c r="IB902" s="84"/>
      <c r="IC902" s="84"/>
      <c r="ID902" s="84"/>
      <c r="IE902" s="84"/>
      <c r="IF902" s="84"/>
      <c r="IG902" s="84"/>
      <c r="IH902" s="84"/>
      <c r="II902" s="84"/>
      <c r="IJ902" s="84"/>
      <c r="IK902" s="84"/>
      <c r="IL902" s="84"/>
      <c r="IM902" s="84"/>
      <c r="IN902" s="84"/>
      <c r="IO902" s="84"/>
      <c r="IP902" s="84"/>
      <c r="IQ902" s="84"/>
      <c r="IR902" s="84"/>
      <c r="IS902" s="84"/>
      <c r="IT902" s="84"/>
      <c r="IU902" s="84"/>
      <c r="IV902" s="84"/>
    </row>
    <row r="903" spans="201:256" s="79" customFormat="1" ht="12.75">
      <c r="GS903" s="84"/>
      <c r="GT903" s="84"/>
      <c r="GU903" s="84"/>
      <c r="GV903" s="84"/>
      <c r="GW903" s="84"/>
      <c r="GX903" s="84"/>
      <c r="GY903" s="84"/>
      <c r="GZ903" s="84"/>
      <c r="HA903" s="84"/>
      <c r="HB903" s="84"/>
      <c r="HC903" s="84"/>
      <c r="HD903" s="84"/>
      <c r="HE903" s="84"/>
      <c r="HF903" s="84"/>
      <c r="HG903" s="84"/>
      <c r="HH903" s="84"/>
      <c r="HI903" s="84"/>
      <c r="HJ903" s="84"/>
      <c r="HK903" s="84"/>
      <c r="HL903" s="84"/>
      <c r="HM903" s="84"/>
      <c r="HN903" s="84"/>
      <c r="HO903" s="84"/>
      <c r="HP903" s="84"/>
      <c r="HQ903" s="84"/>
      <c r="HR903" s="84"/>
      <c r="HS903" s="84"/>
      <c r="HT903" s="84"/>
      <c r="HU903" s="84"/>
      <c r="HV903" s="84"/>
      <c r="HW903" s="84"/>
      <c r="HX903" s="84"/>
      <c r="HY903" s="84"/>
      <c r="HZ903" s="84"/>
      <c r="IA903" s="84"/>
      <c r="IB903" s="84"/>
      <c r="IC903" s="84"/>
      <c r="ID903" s="84"/>
      <c r="IE903" s="84"/>
      <c r="IF903" s="84"/>
      <c r="IG903" s="84"/>
      <c r="IH903" s="84"/>
      <c r="II903" s="84"/>
      <c r="IJ903" s="84"/>
      <c r="IK903" s="84"/>
      <c r="IL903" s="84"/>
      <c r="IM903" s="84"/>
      <c r="IN903" s="84"/>
      <c r="IO903" s="84"/>
      <c r="IP903" s="84"/>
      <c r="IQ903" s="84"/>
      <c r="IR903" s="84"/>
      <c r="IS903" s="84"/>
      <c r="IT903" s="84"/>
      <c r="IU903" s="84"/>
      <c r="IV903" s="84"/>
    </row>
    <row r="904" spans="201:256" s="79" customFormat="1" ht="12.75">
      <c r="GS904" s="84"/>
      <c r="GT904" s="84"/>
      <c r="GU904" s="84"/>
      <c r="GV904" s="84"/>
      <c r="GW904" s="84"/>
      <c r="GX904" s="84"/>
      <c r="GY904" s="84"/>
      <c r="GZ904" s="84"/>
      <c r="HA904" s="84"/>
      <c r="HB904" s="84"/>
      <c r="HC904" s="84"/>
      <c r="HD904" s="84"/>
      <c r="HE904" s="84"/>
      <c r="HF904" s="84"/>
      <c r="HG904" s="84"/>
      <c r="HH904" s="84"/>
      <c r="HI904" s="84"/>
      <c r="HJ904" s="84"/>
      <c r="HK904" s="84"/>
      <c r="HL904" s="84"/>
      <c r="HM904" s="84"/>
      <c r="HN904" s="84"/>
      <c r="HO904" s="84"/>
      <c r="HP904" s="84"/>
      <c r="HQ904" s="84"/>
      <c r="HR904" s="84"/>
      <c r="HS904" s="84"/>
      <c r="HT904" s="84"/>
      <c r="HU904" s="84"/>
      <c r="HV904" s="84"/>
      <c r="HW904" s="84"/>
      <c r="HX904" s="84"/>
      <c r="HY904" s="84"/>
      <c r="HZ904" s="84"/>
      <c r="IA904" s="84"/>
      <c r="IB904" s="84"/>
      <c r="IC904" s="84"/>
      <c r="ID904" s="84"/>
      <c r="IE904" s="84"/>
      <c r="IF904" s="84"/>
      <c r="IG904" s="84"/>
      <c r="IH904" s="84"/>
      <c r="II904" s="84"/>
      <c r="IJ904" s="84"/>
      <c r="IK904" s="84"/>
      <c r="IL904" s="84"/>
      <c r="IM904" s="84"/>
      <c r="IN904" s="84"/>
      <c r="IO904" s="84"/>
      <c r="IP904" s="84"/>
      <c r="IQ904" s="84"/>
      <c r="IR904" s="84"/>
      <c r="IS904" s="84"/>
      <c r="IT904" s="84"/>
      <c r="IU904" s="84"/>
      <c r="IV904" s="84"/>
    </row>
    <row r="905" spans="201:256" s="79" customFormat="1" ht="12.75">
      <c r="GS905" s="84"/>
      <c r="GT905" s="84"/>
      <c r="GU905" s="84"/>
      <c r="GV905" s="84"/>
      <c r="GW905" s="84"/>
      <c r="GX905" s="84"/>
      <c r="GY905" s="84"/>
      <c r="GZ905" s="84"/>
      <c r="HA905" s="84"/>
      <c r="HB905" s="84"/>
      <c r="HC905" s="84"/>
      <c r="HD905" s="84"/>
      <c r="HE905" s="84"/>
      <c r="HF905" s="84"/>
      <c r="HG905" s="84"/>
      <c r="HH905" s="84"/>
      <c r="HI905" s="84"/>
      <c r="HJ905" s="84"/>
      <c r="HK905" s="84"/>
      <c r="HL905" s="84"/>
      <c r="HM905" s="84"/>
      <c r="HN905" s="84"/>
      <c r="HO905" s="84"/>
      <c r="HP905" s="84"/>
      <c r="HQ905" s="84"/>
      <c r="HR905" s="84"/>
      <c r="HS905" s="84"/>
      <c r="HT905" s="84"/>
      <c r="HU905" s="84"/>
      <c r="HV905" s="84"/>
      <c r="HW905" s="84"/>
      <c r="HX905" s="84"/>
      <c r="HY905" s="84"/>
      <c r="HZ905" s="84"/>
      <c r="IA905" s="84"/>
      <c r="IB905" s="84"/>
      <c r="IC905" s="84"/>
      <c r="ID905" s="84"/>
      <c r="IE905" s="84"/>
      <c r="IF905" s="84"/>
      <c r="IG905" s="84"/>
      <c r="IH905" s="84"/>
      <c r="II905" s="84"/>
      <c r="IJ905" s="84"/>
      <c r="IK905" s="84"/>
      <c r="IL905" s="84"/>
      <c r="IM905" s="84"/>
      <c r="IN905" s="84"/>
      <c r="IO905" s="84"/>
      <c r="IP905" s="84"/>
      <c r="IQ905" s="84"/>
      <c r="IR905" s="84"/>
      <c r="IS905" s="84"/>
      <c r="IT905" s="84"/>
      <c r="IU905" s="84"/>
      <c r="IV905" s="84"/>
    </row>
    <row r="906" spans="201:256" s="79" customFormat="1" ht="12.75">
      <c r="GS906" s="84"/>
      <c r="GT906" s="84"/>
      <c r="GU906" s="84"/>
      <c r="GV906" s="84"/>
      <c r="GW906" s="84"/>
      <c r="GX906" s="84"/>
      <c r="GY906" s="84"/>
      <c r="GZ906" s="84"/>
      <c r="HA906" s="84"/>
      <c r="HB906" s="84"/>
      <c r="HC906" s="84"/>
      <c r="HD906" s="84"/>
      <c r="HE906" s="84"/>
      <c r="HF906" s="84"/>
      <c r="HG906" s="84"/>
      <c r="HH906" s="84"/>
      <c r="HI906" s="84"/>
      <c r="HJ906" s="84"/>
      <c r="HK906" s="84"/>
      <c r="HL906" s="84"/>
      <c r="HM906" s="84"/>
      <c r="HN906" s="84"/>
      <c r="HO906" s="84"/>
      <c r="HP906" s="84"/>
      <c r="HQ906" s="84"/>
      <c r="HR906" s="84"/>
      <c r="HS906" s="84"/>
      <c r="HT906" s="84"/>
      <c r="HU906" s="84"/>
      <c r="HV906" s="84"/>
      <c r="HW906" s="84"/>
      <c r="HX906" s="84"/>
      <c r="HY906" s="84"/>
      <c r="HZ906" s="84"/>
      <c r="IA906" s="84"/>
      <c r="IB906" s="84"/>
      <c r="IC906" s="84"/>
      <c r="ID906" s="84"/>
      <c r="IE906" s="84"/>
      <c r="IF906" s="84"/>
      <c r="IG906" s="84"/>
      <c r="IH906" s="84"/>
      <c r="II906" s="84"/>
      <c r="IJ906" s="84"/>
      <c r="IK906" s="84"/>
      <c r="IL906" s="84"/>
      <c r="IM906" s="84"/>
      <c r="IN906" s="84"/>
      <c r="IO906" s="84"/>
      <c r="IP906" s="84"/>
      <c r="IQ906" s="84"/>
      <c r="IR906" s="84"/>
      <c r="IS906" s="84"/>
      <c r="IT906" s="84"/>
      <c r="IU906" s="84"/>
      <c r="IV906" s="84"/>
    </row>
    <row r="907" spans="201:256" s="79" customFormat="1" ht="12.75">
      <c r="GS907" s="84"/>
      <c r="GT907" s="84"/>
      <c r="GU907" s="84"/>
      <c r="GV907" s="84"/>
      <c r="GW907" s="84"/>
      <c r="GX907" s="84"/>
      <c r="GY907" s="84"/>
      <c r="GZ907" s="84"/>
      <c r="HA907" s="84"/>
      <c r="HB907" s="84"/>
      <c r="HC907" s="84"/>
      <c r="HD907" s="84"/>
      <c r="HE907" s="84"/>
      <c r="HF907" s="84"/>
      <c r="HG907" s="84"/>
      <c r="HH907" s="84"/>
      <c r="HI907" s="84"/>
      <c r="HJ907" s="84"/>
      <c r="HK907" s="84"/>
      <c r="HL907" s="84"/>
      <c r="HM907" s="84"/>
      <c r="HN907" s="84"/>
      <c r="HO907" s="84"/>
      <c r="HP907" s="84"/>
      <c r="HQ907" s="84"/>
      <c r="HR907" s="84"/>
      <c r="HS907" s="84"/>
      <c r="HT907" s="84"/>
      <c r="HU907" s="84"/>
      <c r="HV907" s="84"/>
      <c r="HW907" s="84"/>
      <c r="HX907" s="84"/>
      <c r="HY907" s="84"/>
      <c r="HZ907" s="84"/>
      <c r="IA907" s="84"/>
      <c r="IB907" s="84"/>
      <c r="IC907" s="84"/>
      <c r="ID907" s="84"/>
      <c r="IE907" s="84"/>
      <c r="IF907" s="84"/>
      <c r="IG907" s="84"/>
      <c r="IH907" s="84"/>
      <c r="II907" s="84"/>
      <c r="IJ907" s="84"/>
      <c r="IK907" s="84"/>
      <c r="IL907" s="84"/>
      <c r="IM907" s="84"/>
      <c r="IN907" s="84"/>
      <c r="IO907" s="84"/>
      <c r="IP907" s="84"/>
      <c r="IQ907" s="84"/>
      <c r="IR907" s="84"/>
      <c r="IS907" s="84"/>
      <c r="IT907" s="84"/>
      <c r="IU907" s="84"/>
      <c r="IV907" s="84"/>
    </row>
    <row r="908" spans="201:256" s="79" customFormat="1" ht="12.75">
      <c r="GS908" s="84"/>
      <c r="GT908" s="84"/>
      <c r="GU908" s="84"/>
      <c r="GV908" s="84"/>
      <c r="GW908" s="84"/>
      <c r="GX908" s="84"/>
      <c r="GY908" s="84"/>
      <c r="GZ908" s="84"/>
      <c r="HA908" s="84"/>
      <c r="HB908" s="84"/>
      <c r="HC908" s="84"/>
      <c r="HD908" s="84"/>
      <c r="HE908" s="84"/>
      <c r="HF908" s="84"/>
      <c r="HG908" s="84"/>
      <c r="HH908" s="84"/>
      <c r="HI908" s="84"/>
      <c r="HJ908" s="84"/>
      <c r="HK908" s="84"/>
      <c r="HL908" s="84"/>
      <c r="HM908" s="84"/>
      <c r="HN908" s="84"/>
      <c r="HO908" s="84"/>
      <c r="HP908" s="84"/>
      <c r="HQ908" s="84"/>
      <c r="HR908" s="84"/>
      <c r="HS908" s="84"/>
      <c r="HT908" s="84"/>
      <c r="HU908" s="84"/>
      <c r="HV908" s="84"/>
      <c r="HW908" s="84"/>
      <c r="HX908" s="84"/>
      <c r="HY908" s="84"/>
      <c r="HZ908" s="84"/>
      <c r="IA908" s="84"/>
      <c r="IB908" s="84"/>
      <c r="IC908" s="84"/>
      <c r="ID908" s="84"/>
      <c r="IE908" s="84"/>
      <c r="IF908" s="84"/>
      <c r="IG908" s="84"/>
      <c r="IH908" s="84"/>
      <c r="II908" s="84"/>
      <c r="IJ908" s="84"/>
      <c r="IK908" s="84"/>
      <c r="IL908" s="84"/>
      <c r="IM908" s="84"/>
      <c r="IN908" s="84"/>
      <c r="IO908" s="84"/>
      <c r="IP908" s="84"/>
      <c r="IQ908" s="84"/>
      <c r="IR908" s="84"/>
      <c r="IS908" s="84"/>
      <c r="IT908" s="84"/>
      <c r="IU908" s="84"/>
      <c r="IV908" s="84"/>
    </row>
    <row r="909" spans="201:256" s="79" customFormat="1" ht="12.75">
      <c r="GS909" s="84"/>
      <c r="GT909" s="84"/>
      <c r="GU909" s="84"/>
      <c r="GV909" s="84"/>
      <c r="GW909" s="84"/>
      <c r="GX909" s="84"/>
      <c r="GY909" s="84"/>
      <c r="GZ909" s="84"/>
      <c r="HA909" s="84"/>
      <c r="HB909" s="84"/>
      <c r="HC909" s="84"/>
      <c r="HD909" s="84"/>
      <c r="HE909" s="84"/>
      <c r="HF909" s="84"/>
      <c r="HG909" s="84"/>
      <c r="HH909" s="84"/>
      <c r="HI909" s="84"/>
      <c r="HJ909" s="84"/>
      <c r="HK909" s="84"/>
      <c r="HL909" s="84"/>
      <c r="HM909" s="84"/>
      <c r="HN909" s="84"/>
      <c r="HO909" s="84"/>
      <c r="HP909" s="84"/>
      <c r="HQ909" s="84"/>
      <c r="HR909" s="84"/>
      <c r="HS909" s="84"/>
      <c r="HT909" s="84"/>
      <c r="HU909" s="84"/>
      <c r="HV909" s="84"/>
      <c r="HW909" s="84"/>
      <c r="HX909" s="84"/>
      <c r="HY909" s="84"/>
      <c r="HZ909" s="84"/>
      <c r="IA909" s="84"/>
      <c r="IB909" s="84"/>
      <c r="IC909" s="84"/>
      <c r="ID909" s="84"/>
      <c r="IE909" s="84"/>
      <c r="IF909" s="84"/>
      <c r="IG909" s="84"/>
      <c r="IH909" s="84"/>
      <c r="II909" s="84"/>
      <c r="IJ909" s="84"/>
      <c r="IK909" s="84"/>
      <c r="IL909" s="84"/>
      <c r="IM909" s="84"/>
      <c r="IN909" s="84"/>
      <c r="IO909" s="84"/>
      <c r="IP909" s="84"/>
      <c r="IQ909" s="84"/>
      <c r="IR909" s="84"/>
      <c r="IS909" s="84"/>
      <c r="IT909" s="84"/>
      <c r="IU909" s="84"/>
      <c r="IV909" s="84"/>
    </row>
    <row r="910" spans="201:256" s="79" customFormat="1" ht="12.75">
      <c r="GS910" s="84"/>
      <c r="GT910" s="84"/>
      <c r="GU910" s="84"/>
      <c r="GV910" s="84"/>
      <c r="GW910" s="84"/>
      <c r="GX910" s="84"/>
      <c r="GY910" s="84"/>
      <c r="GZ910" s="84"/>
      <c r="HA910" s="84"/>
      <c r="HB910" s="84"/>
      <c r="HC910" s="84"/>
      <c r="HD910" s="84"/>
      <c r="HE910" s="84"/>
      <c r="HF910" s="84"/>
      <c r="HG910" s="84"/>
      <c r="HH910" s="84"/>
      <c r="HI910" s="84"/>
      <c r="HJ910" s="84"/>
      <c r="HK910" s="84"/>
      <c r="HL910" s="84"/>
      <c r="HM910" s="84"/>
      <c r="HN910" s="84"/>
      <c r="HO910" s="84"/>
      <c r="HP910" s="84"/>
      <c r="HQ910" s="84"/>
      <c r="HR910" s="84"/>
      <c r="HS910" s="84"/>
      <c r="HT910" s="84"/>
      <c r="HU910" s="84"/>
      <c r="HV910" s="84"/>
      <c r="HW910" s="84"/>
      <c r="HX910" s="84"/>
      <c r="HY910" s="84"/>
      <c r="HZ910" s="84"/>
      <c r="IA910" s="84"/>
      <c r="IB910" s="84"/>
      <c r="IC910" s="84"/>
      <c r="ID910" s="84"/>
      <c r="IE910" s="84"/>
      <c r="IF910" s="84"/>
      <c r="IG910" s="84"/>
      <c r="IH910" s="84"/>
      <c r="II910" s="84"/>
      <c r="IJ910" s="84"/>
      <c r="IK910" s="84"/>
      <c r="IL910" s="84"/>
      <c r="IM910" s="84"/>
      <c r="IN910" s="84"/>
      <c r="IO910" s="84"/>
      <c r="IP910" s="84"/>
      <c r="IQ910" s="84"/>
      <c r="IR910" s="84"/>
      <c r="IS910" s="84"/>
      <c r="IT910" s="84"/>
      <c r="IU910" s="84"/>
      <c r="IV910" s="84"/>
    </row>
    <row r="911" spans="201:256" s="79" customFormat="1" ht="12.75">
      <c r="GS911" s="84"/>
      <c r="GT911" s="84"/>
      <c r="GU911" s="84"/>
      <c r="GV911" s="84"/>
      <c r="GW911" s="84"/>
      <c r="GX911" s="84"/>
      <c r="GY911" s="84"/>
      <c r="GZ911" s="84"/>
      <c r="HA911" s="84"/>
      <c r="HB911" s="84"/>
      <c r="HC911" s="84"/>
      <c r="HD911" s="84"/>
      <c r="HE911" s="84"/>
      <c r="HF911" s="84"/>
      <c r="HG911" s="84"/>
      <c r="HH911" s="84"/>
      <c r="HI911" s="84"/>
      <c r="HJ911" s="84"/>
      <c r="HK911" s="84"/>
      <c r="HL911" s="84"/>
      <c r="HM911" s="84"/>
      <c r="HN911" s="84"/>
      <c r="HO911" s="84"/>
      <c r="HP911" s="84"/>
      <c r="HQ911" s="84"/>
      <c r="HR911" s="84"/>
      <c r="HS911" s="84"/>
      <c r="HT911" s="84"/>
      <c r="HU911" s="84"/>
      <c r="HV911" s="84"/>
      <c r="HW911" s="84"/>
      <c r="HX911" s="84"/>
      <c r="HY911" s="84"/>
      <c r="HZ911" s="84"/>
      <c r="IA911" s="84"/>
      <c r="IB911" s="84"/>
      <c r="IC911" s="84"/>
      <c r="ID911" s="84"/>
      <c r="IE911" s="84"/>
      <c r="IF911" s="84"/>
      <c r="IG911" s="84"/>
      <c r="IH911" s="84"/>
      <c r="II911" s="84"/>
      <c r="IJ911" s="84"/>
      <c r="IK911" s="84"/>
      <c r="IL911" s="84"/>
      <c r="IM911" s="84"/>
      <c r="IN911" s="84"/>
      <c r="IO911" s="84"/>
      <c r="IP911" s="84"/>
      <c r="IQ911" s="84"/>
      <c r="IR911" s="84"/>
      <c r="IS911" s="84"/>
      <c r="IT911" s="84"/>
      <c r="IU911" s="84"/>
      <c r="IV911" s="84"/>
    </row>
    <row r="912" spans="201:256" s="79" customFormat="1" ht="12.75">
      <c r="GS912" s="84"/>
      <c r="GT912" s="84"/>
      <c r="GU912" s="84"/>
      <c r="GV912" s="84"/>
      <c r="GW912" s="84"/>
      <c r="GX912" s="84"/>
      <c r="GY912" s="84"/>
      <c r="GZ912" s="84"/>
      <c r="HA912" s="84"/>
      <c r="HB912" s="84"/>
      <c r="HC912" s="84"/>
      <c r="HD912" s="84"/>
      <c r="HE912" s="84"/>
      <c r="HF912" s="84"/>
      <c r="HG912" s="84"/>
      <c r="HH912" s="84"/>
      <c r="HI912" s="84"/>
      <c r="HJ912" s="84"/>
      <c r="HK912" s="84"/>
      <c r="HL912" s="84"/>
      <c r="HM912" s="84"/>
      <c r="HN912" s="84"/>
      <c r="HO912" s="84"/>
      <c r="HP912" s="84"/>
      <c r="HQ912" s="84"/>
      <c r="HR912" s="84"/>
      <c r="HS912" s="84"/>
      <c r="HT912" s="84"/>
      <c r="HU912" s="84"/>
      <c r="HV912" s="84"/>
      <c r="HW912" s="84"/>
      <c r="HX912" s="84"/>
      <c r="HY912" s="84"/>
      <c r="HZ912" s="84"/>
      <c r="IA912" s="84"/>
      <c r="IB912" s="84"/>
      <c r="IC912" s="84"/>
      <c r="ID912" s="84"/>
      <c r="IE912" s="84"/>
      <c r="IF912" s="84"/>
      <c r="IG912" s="84"/>
      <c r="IH912" s="84"/>
      <c r="II912" s="84"/>
      <c r="IJ912" s="84"/>
      <c r="IK912" s="84"/>
      <c r="IL912" s="84"/>
      <c r="IM912" s="84"/>
      <c r="IN912" s="84"/>
      <c r="IO912" s="84"/>
      <c r="IP912" s="84"/>
      <c r="IQ912" s="84"/>
      <c r="IR912" s="84"/>
      <c r="IS912" s="84"/>
      <c r="IT912" s="84"/>
      <c r="IU912" s="84"/>
      <c r="IV912" s="84"/>
    </row>
    <row r="913" spans="201:256" s="79" customFormat="1" ht="12.75">
      <c r="GS913" s="84"/>
      <c r="GT913" s="84"/>
      <c r="GU913" s="84"/>
      <c r="GV913" s="84"/>
      <c r="GW913" s="84"/>
      <c r="GX913" s="84"/>
      <c r="GY913" s="84"/>
      <c r="GZ913" s="84"/>
      <c r="HA913" s="84"/>
      <c r="HB913" s="84"/>
      <c r="HC913" s="84"/>
      <c r="HD913" s="84"/>
      <c r="HE913" s="84"/>
      <c r="HF913" s="84"/>
      <c r="HG913" s="84"/>
      <c r="HH913" s="84"/>
      <c r="HI913" s="84"/>
      <c r="HJ913" s="84"/>
      <c r="HK913" s="84"/>
      <c r="HL913" s="84"/>
      <c r="HM913" s="84"/>
      <c r="HN913" s="84"/>
      <c r="HO913" s="84"/>
      <c r="HP913" s="84"/>
      <c r="HQ913" s="84"/>
      <c r="HR913" s="84"/>
      <c r="HS913" s="84"/>
      <c r="HT913" s="84"/>
      <c r="HU913" s="84"/>
      <c r="HV913" s="84"/>
      <c r="HW913" s="84"/>
      <c r="HX913" s="84"/>
      <c r="HY913" s="84"/>
      <c r="HZ913" s="84"/>
      <c r="IA913" s="84"/>
      <c r="IB913" s="84"/>
      <c r="IC913" s="84"/>
      <c r="ID913" s="84"/>
      <c r="IE913" s="84"/>
      <c r="IF913" s="84"/>
      <c r="IG913" s="84"/>
      <c r="IH913" s="84"/>
      <c r="II913" s="84"/>
      <c r="IJ913" s="84"/>
      <c r="IK913" s="84"/>
      <c r="IL913" s="84"/>
      <c r="IM913" s="84"/>
      <c r="IN913" s="84"/>
      <c r="IO913" s="84"/>
      <c r="IP913" s="84"/>
      <c r="IQ913" s="84"/>
      <c r="IR913" s="84"/>
      <c r="IS913" s="84"/>
      <c r="IT913" s="84"/>
      <c r="IU913" s="84"/>
      <c r="IV913" s="84"/>
    </row>
    <row r="914" spans="201:256" s="79" customFormat="1" ht="12.75">
      <c r="GS914" s="84"/>
      <c r="GT914" s="84"/>
      <c r="GU914" s="84"/>
      <c r="GV914" s="84"/>
      <c r="GW914" s="84"/>
      <c r="GX914" s="84"/>
      <c r="GY914" s="84"/>
      <c r="GZ914" s="84"/>
      <c r="HA914" s="84"/>
      <c r="HB914" s="84"/>
      <c r="HC914" s="84"/>
      <c r="HD914" s="84"/>
      <c r="HE914" s="84"/>
      <c r="HF914" s="84"/>
      <c r="HG914" s="84"/>
      <c r="HH914" s="84"/>
      <c r="HI914" s="84"/>
      <c r="HJ914" s="84"/>
      <c r="HK914" s="84"/>
      <c r="HL914" s="84"/>
      <c r="HM914" s="84"/>
      <c r="HN914" s="84"/>
      <c r="HO914" s="84"/>
      <c r="HP914" s="84"/>
      <c r="HQ914" s="84"/>
      <c r="HR914" s="84"/>
      <c r="HS914" s="84"/>
      <c r="HT914" s="84"/>
      <c r="HU914" s="84"/>
      <c r="HV914" s="84"/>
      <c r="HW914" s="84"/>
      <c r="HX914" s="84"/>
      <c r="HY914" s="84"/>
      <c r="HZ914" s="84"/>
      <c r="IA914" s="84"/>
      <c r="IB914" s="84"/>
      <c r="IC914" s="84"/>
      <c r="ID914" s="84"/>
      <c r="IE914" s="84"/>
      <c r="IF914" s="84"/>
      <c r="IG914" s="84"/>
      <c r="IH914" s="84"/>
      <c r="II914" s="84"/>
      <c r="IJ914" s="84"/>
      <c r="IK914" s="84"/>
      <c r="IL914" s="84"/>
      <c r="IM914" s="84"/>
      <c r="IN914" s="84"/>
      <c r="IO914" s="84"/>
      <c r="IP914" s="84"/>
      <c r="IQ914" s="84"/>
      <c r="IR914" s="84"/>
      <c r="IS914" s="84"/>
      <c r="IT914" s="84"/>
      <c r="IU914" s="84"/>
      <c r="IV914" s="84"/>
    </row>
    <row r="915" spans="201:256" s="79" customFormat="1" ht="12.75">
      <c r="GS915" s="84"/>
      <c r="GT915" s="84"/>
      <c r="GU915" s="84"/>
      <c r="GV915" s="84"/>
      <c r="GW915" s="84"/>
      <c r="GX915" s="84"/>
      <c r="GY915" s="84"/>
      <c r="GZ915" s="84"/>
      <c r="HA915" s="84"/>
      <c r="HB915" s="84"/>
      <c r="HC915" s="84"/>
      <c r="HD915" s="84"/>
      <c r="HE915" s="84"/>
      <c r="HF915" s="84"/>
      <c r="HG915" s="84"/>
      <c r="HH915" s="84"/>
      <c r="HI915" s="84"/>
      <c r="HJ915" s="84"/>
      <c r="HK915" s="84"/>
      <c r="HL915" s="84"/>
      <c r="HM915" s="84"/>
      <c r="HN915" s="84"/>
      <c r="HO915" s="84"/>
      <c r="HP915" s="84"/>
      <c r="HQ915" s="84"/>
      <c r="HR915" s="84"/>
      <c r="HS915" s="84"/>
      <c r="HT915" s="84"/>
      <c r="HU915" s="84"/>
      <c r="HV915" s="84"/>
      <c r="HW915" s="84"/>
      <c r="HX915" s="84"/>
      <c r="HY915" s="84"/>
      <c r="HZ915" s="84"/>
      <c r="IA915" s="84"/>
      <c r="IB915" s="84"/>
      <c r="IC915" s="84"/>
      <c r="ID915" s="84"/>
      <c r="IE915" s="84"/>
      <c r="IF915" s="84"/>
      <c r="IG915" s="84"/>
      <c r="IH915" s="84"/>
      <c r="II915" s="84"/>
      <c r="IJ915" s="84"/>
      <c r="IK915" s="84"/>
      <c r="IL915" s="84"/>
      <c r="IM915" s="84"/>
      <c r="IN915" s="84"/>
      <c r="IO915" s="84"/>
      <c r="IP915" s="84"/>
      <c r="IQ915" s="84"/>
      <c r="IR915" s="84"/>
      <c r="IS915" s="84"/>
      <c r="IT915" s="84"/>
      <c r="IU915" s="84"/>
      <c r="IV915" s="84"/>
    </row>
    <row r="916" spans="201:256" s="79" customFormat="1" ht="12.75">
      <c r="GS916" s="84"/>
      <c r="GT916" s="84"/>
      <c r="GU916" s="84"/>
      <c r="GV916" s="84"/>
      <c r="GW916" s="84"/>
      <c r="GX916" s="84"/>
      <c r="GY916" s="84"/>
      <c r="GZ916" s="84"/>
      <c r="HA916" s="84"/>
      <c r="HB916" s="84"/>
      <c r="HC916" s="84"/>
      <c r="HD916" s="84"/>
      <c r="HE916" s="84"/>
      <c r="HF916" s="84"/>
      <c r="HG916" s="84"/>
      <c r="HH916" s="84"/>
      <c r="HI916" s="84"/>
      <c r="HJ916" s="84"/>
      <c r="HK916" s="84"/>
      <c r="HL916" s="84"/>
      <c r="HM916" s="84"/>
      <c r="HN916" s="84"/>
      <c r="HO916" s="84"/>
      <c r="HP916" s="84"/>
      <c r="HQ916" s="84"/>
      <c r="HR916" s="84"/>
      <c r="HS916" s="84"/>
      <c r="HT916" s="84"/>
      <c r="HU916" s="84"/>
      <c r="HV916" s="84"/>
      <c r="HW916" s="84"/>
      <c r="HX916" s="84"/>
      <c r="HY916" s="84"/>
      <c r="HZ916" s="84"/>
      <c r="IA916" s="84"/>
      <c r="IB916" s="84"/>
      <c r="IC916" s="84"/>
      <c r="ID916" s="84"/>
      <c r="IE916" s="84"/>
      <c r="IF916" s="84"/>
      <c r="IG916" s="84"/>
      <c r="IH916" s="84"/>
      <c r="II916" s="84"/>
      <c r="IJ916" s="84"/>
      <c r="IK916" s="84"/>
      <c r="IL916" s="84"/>
      <c r="IM916" s="84"/>
      <c r="IN916" s="84"/>
      <c r="IO916" s="84"/>
      <c r="IP916" s="84"/>
      <c r="IQ916" s="84"/>
      <c r="IR916" s="84"/>
      <c r="IS916" s="84"/>
      <c r="IT916" s="84"/>
      <c r="IU916" s="84"/>
      <c r="IV916" s="84"/>
    </row>
    <row r="917" spans="201:256" s="79" customFormat="1" ht="12.75">
      <c r="GS917" s="84"/>
      <c r="GT917" s="84"/>
      <c r="GU917" s="84"/>
      <c r="GV917" s="84"/>
      <c r="GW917" s="84"/>
      <c r="GX917" s="84"/>
      <c r="GY917" s="84"/>
      <c r="GZ917" s="84"/>
      <c r="HA917" s="84"/>
      <c r="HB917" s="84"/>
      <c r="HC917" s="84"/>
      <c r="HD917" s="84"/>
      <c r="HE917" s="84"/>
      <c r="HF917" s="84"/>
      <c r="HG917" s="84"/>
      <c r="HH917" s="84"/>
      <c r="HI917" s="84"/>
      <c r="HJ917" s="84"/>
      <c r="HK917" s="84"/>
      <c r="HL917" s="84"/>
      <c r="HM917" s="84"/>
      <c r="HN917" s="84"/>
      <c r="HO917" s="84"/>
      <c r="HP917" s="84"/>
      <c r="HQ917" s="84"/>
      <c r="HR917" s="84"/>
      <c r="HS917" s="84"/>
      <c r="HT917" s="84"/>
      <c r="HU917" s="84"/>
      <c r="HV917" s="84"/>
      <c r="HW917" s="84"/>
      <c r="HX917" s="84"/>
      <c r="HY917" s="84"/>
      <c r="HZ917" s="84"/>
      <c r="IA917" s="84"/>
      <c r="IB917" s="84"/>
      <c r="IC917" s="84"/>
      <c r="ID917" s="84"/>
      <c r="IE917" s="84"/>
      <c r="IF917" s="84"/>
      <c r="IG917" s="84"/>
      <c r="IH917" s="84"/>
      <c r="II917" s="84"/>
      <c r="IJ917" s="84"/>
      <c r="IK917" s="84"/>
      <c r="IL917" s="84"/>
      <c r="IM917" s="84"/>
      <c r="IN917" s="84"/>
      <c r="IO917" s="84"/>
      <c r="IP917" s="84"/>
      <c r="IQ917" s="84"/>
      <c r="IR917" s="84"/>
      <c r="IS917" s="84"/>
      <c r="IT917" s="84"/>
      <c r="IU917" s="84"/>
      <c r="IV917" s="84"/>
    </row>
    <row r="918" spans="201:256" s="79" customFormat="1" ht="12.75">
      <c r="GS918" s="84"/>
      <c r="GT918" s="84"/>
      <c r="GU918" s="84"/>
      <c r="GV918" s="84"/>
      <c r="GW918" s="84"/>
      <c r="GX918" s="84"/>
      <c r="GY918" s="84"/>
      <c r="GZ918" s="84"/>
      <c r="HA918" s="84"/>
      <c r="HB918" s="84"/>
      <c r="HC918" s="84"/>
      <c r="HD918" s="84"/>
      <c r="HE918" s="84"/>
      <c r="HF918" s="84"/>
      <c r="HG918" s="84"/>
      <c r="HH918" s="84"/>
      <c r="HI918" s="84"/>
      <c r="HJ918" s="84"/>
      <c r="HK918" s="84"/>
      <c r="HL918" s="84"/>
      <c r="HM918" s="84"/>
      <c r="HN918" s="84"/>
      <c r="HO918" s="84"/>
      <c r="HP918" s="84"/>
      <c r="HQ918" s="84"/>
      <c r="HR918" s="84"/>
      <c r="HS918" s="84"/>
      <c r="HT918" s="84"/>
      <c r="HU918" s="84"/>
      <c r="HV918" s="84"/>
      <c r="HW918" s="84"/>
      <c r="HX918" s="84"/>
      <c r="HY918" s="84"/>
      <c r="HZ918" s="84"/>
      <c r="IA918" s="84"/>
      <c r="IB918" s="84"/>
      <c r="IC918" s="84"/>
      <c r="ID918" s="84"/>
      <c r="IE918" s="84"/>
      <c r="IF918" s="84"/>
      <c r="IG918" s="84"/>
      <c r="IH918" s="84"/>
      <c r="II918" s="84"/>
      <c r="IJ918" s="84"/>
      <c r="IK918" s="84"/>
      <c r="IL918" s="84"/>
      <c r="IM918" s="84"/>
      <c r="IN918" s="84"/>
      <c r="IO918" s="84"/>
      <c r="IP918" s="84"/>
      <c r="IQ918" s="84"/>
      <c r="IR918" s="84"/>
      <c r="IS918" s="84"/>
      <c r="IT918" s="84"/>
      <c r="IU918" s="84"/>
      <c r="IV918" s="84"/>
    </row>
    <row r="919" spans="201:256" s="79" customFormat="1" ht="12.75">
      <c r="GS919" s="84"/>
      <c r="GT919" s="84"/>
      <c r="GU919" s="84"/>
      <c r="GV919" s="84"/>
      <c r="GW919" s="84"/>
      <c r="GX919" s="84"/>
      <c r="GY919" s="84"/>
      <c r="GZ919" s="84"/>
      <c r="HA919" s="84"/>
      <c r="HB919" s="84"/>
      <c r="HC919" s="84"/>
      <c r="HD919" s="84"/>
      <c r="HE919" s="84"/>
      <c r="HF919" s="84"/>
      <c r="HG919" s="84"/>
      <c r="HH919" s="84"/>
      <c r="HI919" s="84"/>
      <c r="HJ919" s="84"/>
      <c r="HK919" s="84"/>
      <c r="HL919" s="84"/>
      <c r="HM919" s="84"/>
      <c r="HN919" s="84"/>
      <c r="HO919" s="84"/>
      <c r="HP919" s="84"/>
      <c r="HQ919" s="84"/>
      <c r="HR919" s="84"/>
      <c r="HS919" s="84"/>
      <c r="HT919" s="84"/>
      <c r="HU919" s="84"/>
      <c r="HV919" s="84"/>
      <c r="HW919" s="84"/>
      <c r="HX919" s="84"/>
      <c r="HY919" s="84"/>
      <c r="HZ919" s="84"/>
      <c r="IA919" s="84"/>
      <c r="IB919" s="84"/>
      <c r="IC919" s="84"/>
      <c r="ID919" s="84"/>
      <c r="IE919" s="84"/>
      <c r="IF919" s="84"/>
      <c r="IG919" s="84"/>
      <c r="IH919" s="84"/>
      <c r="II919" s="84"/>
      <c r="IJ919" s="84"/>
      <c r="IK919" s="84"/>
      <c r="IL919" s="84"/>
      <c r="IM919" s="84"/>
      <c r="IN919" s="84"/>
      <c r="IO919" s="84"/>
      <c r="IP919" s="84"/>
      <c r="IQ919" s="84"/>
      <c r="IR919" s="84"/>
      <c r="IS919" s="84"/>
      <c r="IT919" s="84"/>
      <c r="IU919" s="84"/>
      <c r="IV919" s="84"/>
    </row>
    <row r="920" spans="201:256" s="79" customFormat="1" ht="12.75">
      <c r="GS920" s="84"/>
      <c r="GT920" s="84"/>
      <c r="GU920" s="84"/>
      <c r="GV920" s="84"/>
      <c r="GW920" s="84"/>
      <c r="GX920" s="84"/>
      <c r="GY920" s="84"/>
      <c r="GZ920" s="84"/>
      <c r="HA920" s="84"/>
      <c r="HB920" s="84"/>
      <c r="HC920" s="84"/>
      <c r="HD920" s="84"/>
      <c r="HE920" s="84"/>
      <c r="HF920" s="84"/>
      <c r="HG920" s="84"/>
      <c r="HH920" s="84"/>
      <c r="HI920" s="84"/>
      <c r="HJ920" s="84"/>
      <c r="HK920" s="84"/>
      <c r="HL920" s="84"/>
      <c r="HM920" s="84"/>
      <c r="HN920" s="84"/>
      <c r="HO920" s="84"/>
      <c r="HP920" s="84"/>
      <c r="HQ920" s="84"/>
      <c r="HR920" s="84"/>
      <c r="HS920" s="84"/>
      <c r="HT920" s="84"/>
      <c r="HU920" s="84"/>
      <c r="HV920" s="84"/>
      <c r="HW920" s="84"/>
      <c r="HX920" s="84"/>
      <c r="HY920" s="84"/>
      <c r="HZ920" s="84"/>
      <c r="IA920" s="84"/>
      <c r="IB920" s="84"/>
      <c r="IC920" s="84"/>
      <c r="ID920" s="84"/>
      <c r="IE920" s="84"/>
      <c r="IF920" s="84"/>
      <c r="IG920" s="84"/>
      <c r="IH920" s="84"/>
      <c r="II920" s="84"/>
      <c r="IJ920" s="84"/>
      <c r="IK920" s="84"/>
      <c r="IL920" s="84"/>
      <c r="IM920" s="84"/>
      <c r="IN920" s="84"/>
      <c r="IO920" s="84"/>
      <c r="IP920" s="84"/>
      <c r="IQ920" s="84"/>
      <c r="IR920" s="84"/>
      <c r="IS920" s="84"/>
      <c r="IT920" s="84"/>
      <c r="IU920" s="84"/>
      <c r="IV920" s="84"/>
    </row>
    <row r="921" spans="201:256" s="79" customFormat="1" ht="12.75">
      <c r="GS921" s="84"/>
      <c r="GT921" s="84"/>
      <c r="GU921" s="84"/>
      <c r="GV921" s="84"/>
      <c r="GW921" s="84"/>
      <c r="GX921" s="84"/>
      <c r="GY921" s="84"/>
      <c r="GZ921" s="84"/>
      <c r="HA921" s="84"/>
      <c r="HB921" s="84"/>
      <c r="HC921" s="84"/>
      <c r="HD921" s="84"/>
      <c r="HE921" s="84"/>
      <c r="HF921" s="84"/>
      <c r="HG921" s="84"/>
      <c r="HH921" s="84"/>
      <c r="HI921" s="84"/>
      <c r="HJ921" s="84"/>
      <c r="HK921" s="84"/>
      <c r="HL921" s="84"/>
      <c r="HM921" s="84"/>
      <c r="HN921" s="84"/>
      <c r="HO921" s="84"/>
      <c r="HP921" s="84"/>
      <c r="HQ921" s="84"/>
      <c r="HR921" s="84"/>
      <c r="HS921" s="84"/>
      <c r="HT921" s="84"/>
      <c r="HU921" s="84"/>
      <c r="HV921" s="84"/>
      <c r="HW921" s="84"/>
      <c r="HX921" s="84"/>
      <c r="HY921" s="84"/>
      <c r="HZ921" s="84"/>
      <c r="IA921" s="84"/>
      <c r="IB921" s="84"/>
      <c r="IC921" s="84"/>
      <c r="ID921" s="84"/>
      <c r="IE921" s="84"/>
      <c r="IF921" s="84"/>
      <c r="IG921" s="84"/>
      <c r="IH921" s="84"/>
      <c r="II921" s="84"/>
      <c r="IJ921" s="84"/>
      <c r="IK921" s="84"/>
      <c r="IL921" s="84"/>
      <c r="IM921" s="84"/>
      <c r="IN921" s="84"/>
      <c r="IO921" s="84"/>
      <c r="IP921" s="84"/>
      <c r="IQ921" s="84"/>
      <c r="IR921" s="84"/>
      <c r="IS921" s="84"/>
      <c r="IT921" s="84"/>
      <c r="IU921" s="84"/>
      <c r="IV921" s="84"/>
    </row>
    <row r="922" spans="201:256" s="79" customFormat="1" ht="12.75">
      <c r="GS922" s="84"/>
      <c r="GT922" s="84"/>
      <c r="GU922" s="84"/>
      <c r="GV922" s="84"/>
      <c r="GW922" s="84"/>
      <c r="GX922" s="84"/>
      <c r="GY922" s="84"/>
      <c r="GZ922" s="84"/>
      <c r="HA922" s="84"/>
      <c r="HB922" s="84"/>
      <c r="HC922" s="84"/>
      <c r="HD922" s="84"/>
      <c r="HE922" s="84"/>
      <c r="HF922" s="84"/>
      <c r="HG922" s="84"/>
      <c r="HH922" s="84"/>
      <c r="HI922" s="84"/>
      <c r="HJ922" s="84"/>
      <c r="HK922" s="84"/>
      <c r="HL922" s="84"/>
      <c r="HM922" s="84"/>
      <c r="HN922" s="84"/>
      <c r="HO922" s="84"/>
      <c r="HP922" s="84"/>
      <c r="HQ922" s="84"/>
      <c r="HR922" s="84"/>
      <c r="HS922" s="84"/>
      <c r="HT922" s="84"/>
      <c r="HU922" s="84"/>
      <c r="HV922" s="84"/>
      <c r="HW922" s="84"/>
      <c r="HX922" s="84"/>
      <c r="HY922" s="84"/>
      <c r="HZ922" s="84"/>
      <c r="IA922" s="84"/>
      <c r="IB922" s="84"/>
      <c r="IC922" s="84"/>
      <c r="ID922" s="84"/>
      <c r="IE922" s="84"/>
      <c r="IF922" s="84"/>
      <c r="IG922" s="84"/>
      <c r="IH922" s="84"/>
      <c r="II922" s="84"/>
      <c r="IJ922" s="84"/>
      <c r="IK922" s="84"/>
      <c r="IL922" s="84"/>
      <c r="IM922" s="84"/>
      <c r="IN922" s="84"/>
      <c r="IO922" s="84"/>
      <c r="IP922" s="84"/>
      <c r="IQ922" s="84"/>
      <c r="IR922" s="84"/>
      <c r="IS922" s="84"/>
      <c r="IT922" s="84"/>
      <c r="IU922" s="84"/>
      <c r="IV922" s="84"/>
    </row>
    <row r="923" spans="201:256" s="79" customFormat="1" ht="12.75">
      <c r="GS923" s="84"/>
      <c r="GT923" s="84"/>
      <c r="GU923" s="84"/>
      <c r="GV923" s="84"/>
      <c r="GW923" s="84"/>
      <c r="GX923" s="84"/>
      <c r="GY923" s="84"/>
      <c r="GZ923" s="84"/>
      <c r="HA923" s="84"/>
      <c r="HB923" s="84"/>
      <c r="HC923" s="84"/>
      <c r="HD923" s="84"/>
      <c r="HE923" s="84"/>
      <c r="HF923" s="84"/>
      <c r="HG923" s="84"/>
      <c r="HH923" s="84"/>
      <c r="HI923" s="84"/>
      <c r="HJ923" s="84"/>
      <c r="HK923" s="84"/>
      <c r="HL923" s="84"/>
      <c r="HM923" s="84"/>
      <c r="HN923" s="84"/>
      <c r="HO923" s="84"/>
      <c r="HP923" s="84"/>
      <c r="HQ923" s="84"/>
      <c r="HR923" s="84"/>
      <c r="HS923" s="84"/>
      <c r="HT923" s="84"/>
      <c r="HU923" s="84"/>
      <c r="HV923" s="84"/>
      <c r="HW923" s="84"/>
      <c r="HX923" s="84"/>
      <c r="HY923" s="84"/>
      <c r="HZ923" s="84"/>
      <c r="IA923" s="84"/>
      <c r="IB923" s="84"/>
      <c r="IC923" s="84"/>
      <c r="ID923" s="84"/>
      <c r="IE923" s="84"/>
      <c r="IF923" s="84"/>
      <c r="IG923" s="84"/>
      <c r="IH923" s="84"/>
      <c r="II923" s="84"/>
      <c r="IJ923" s="84"/>
      <c r="IK923" s="84"/>
      <c r="IL923" s="84"/>
      <c r="IM923" s="84"/>
      <c r="IN923" s="84"/>
      <c r="IO923" s="84"/>
      <c r="IP923" s="84"/>
      <c r="IQ923" s="84"/>
      <c r="IR923" s="84"/>
      <c r="IS923" s="84"/>
      <c r="IT923" s="84"/>
      <c r="IU923" s="84"/>
      <c r="IV923" s="84"/>
    </row>
    <row r="924" spans="201:256" s="79" customFormat="1" ht="12.75">
      <c r="GS924" s="84"/>
      <c r="GT924" s="84"/>
      <c r="GU924" s="84"/>
      <c r="GV924" s="84"/>
      <c r="GW924" s="84"/>
      <c r="GX924" s="84"/>
      <c r="GY924" s="84"/>
      <c r="GZ924" s="84"/>
      <c r="HA924" s="84"/>
      <c r="HB924" s="84"/>
      <c r="HC924" s="84"/>
      <c r="HD924" s="84"/>
      <c r="HE924" s="84"/>
      <c r="HF924" s="84"/>
      <c r="HG924" s="84"/>
      <c r="HH924" s="84"/>
      <c r="HI924" s="84"/>
      <c r="HJ924" s="84"/>
      <c r="HK924" s="84"/>
      <c r="HL924" s="84"/>
      <c r="HM924" s="84"/>
      <c r="HN924" s="84"/>
      <c r="HO924" s="84"/>
      <c r="HP924" s="84"/>
      <c r="HQ924" s="84"/>
      <c r="HR924" s="84"/>
      <c r="HS924" s="84"/>
      <c r="HT924" s="84"/>
      <c r="HU924" s="84"/>
      <c r="HV924" s="84"/>
      <c r="HW924" s="84"/>
      <c r="HX924" s="84"/>
      <c r="HY924" s="84"/>
      <c r="HZ924" s="84"/>
      <c r="IA924" s="84"/>
      <c r="IB924" s="84"/>
      <c r="IC924" s="84"/>
      <c r="ID924" s="84"/>
      <c r="IE924" s="84"/>
      <c r="IF924" s="84"/>
      <c r="IG924" s="84"/>
      <c r="IH924" s="84"/>
      <c r="II924" s="84"/>
      <c r="IJ924" s="84"/>
      <c r="IK924" s="84"/>
      <c r="IL924" s="84"/>
      <c r="IM924" s="84"/>
      <c r="IN924" s="84"/>
      <c r="IO924" s="84"/>
      <c r="IP924" s="84"/>
      <c r="IQ924" s="84"/>
      <c r="IR924" s="84"/>
      <c r="IS924" s="84"/>
      <c r="IT924" s="84"/>
      <c r="IU924" s="84"/>
      <c r="IV924" s="84"/>
    </row>
    <row r="925" spans="201:256" s="79" customFormat="1" ht="12.75">
      <c r="GS925" s="84"/>
      <c r="GT925" s="84"/>
      <c r="GU925" s="84"/>
      <c r="GV925" s="84"/>
      <c r="GW925" s="84"/>
      <c r="GX925" s="84"/>
      <c r="GY925" s="84"/>
      <c r="GZ925" s="84"/>
      <c r="HA925" s="84"/>
      <c r="HB925" s="84"/>
      <c r="HC925" s="84"/>
      <c r="HD925" s="84"/>
      <c r="HE925" s="84"/>
      <c r="HF925" s="84"/>
      <c r="HG925" s="84"/>
      <c r="HH925" s="84"/>
      <c r="HI925" s="84"/>
      <c r="HJ925" s="84"/>
      <c r="HK925" s="84"/>
      <c r="HL925" s="84"/>
      <c r="HM925" s="84"/>
      <c r="HN925" s="84"/>
      <c r="HO925" s="84"/>
      <c r="HP925" s="84"/>
      <c r="HQ925" s="84"/>
      <c r="HR925" s="84"/>
      <c r="HS925" s="84"/>
      <c r="HT925" s="84"/>
      <c r="HU925" s="84"/>
      <c r="HV925" s="84"/>
      <c r="HW925" s="84"/>
      <c r="HX925" s="84"/>
      <c r="HY925" s="84"/>
      <c r="HZ925" s="84"/>
      <c r="IA925" s="84"/>
      <c r="IB925" s="84"/>
      <c r="IC925" s="84"/>
      <c r="ID925" s="84"/>
      <c r="IE925" s="84"/>
      <c r="IF925" s="84"/>
      <c r="IG925" s="84"/>
      <c r="IH925" s="84"/>
      <c r="II925" s="84"/>
      <c r="IJ925" s="84"/>
      <c r="IK925" s="84"/>
      <c r="IL925" s="84"/>
      <c r="IM925" s="84"/>
      <c r="IN925" s="84"/>
      <c r="IO925" s="84"/>
      <c r="IP925" s="84"/>
      <c r="IQ925" s="84"/>
      <c r="IR925" s="84"/>
      <c r="IS925" s="84"/>
      <c r="IT925" s="84"/>
      <c r="IU925" s="84"/>
      <c r="IV925" s="84"/>
    </row>
    <row r="926" spans="201:256" s="79" customFormat="1" ht="12.75">
      <c r="GS926" s="84"/>
      <c r="GT926" s="84"/>
      <c r="GU926" s="84"/>
      <c r="GV926" s="84"/>
      <c r="GW926" s="84"/>
      <c r="GX926" s="84"/>
      <c r="GY926" s="84"/>
      <c r="GZ926" s="84"/>
      <c r="HA926" s="84"/>
      <c r="HB926" s="84"/>
      <c r="HC926" s="84"/>
      <c r="HD926" s="84"/>
      <c r="HE926" s="84"/>
      <c r="HF926" s="84"/>
      <c r="HG926" s="84"/>
      <c r="HH926" s="84"/>
      <c r="HI926" s="84"/>
      <c r="HJ926" s="84"/>
      <c r="HK926" s="84"/>
      <c r="HL926" s="84"/>
      <c r="HM926" s="84"/>
      <c r="HN926" s="84"/>
      <c r="HO926" s="84"/>
      <c r="HP926" s="84"/>
      <c r="HQ926" s="84"/>
      <c r="HR926" s="84"/>
      <c r="HS926" s="84"/>
      <c r="HT926" s="84"/>
      <c r="HU926" s="84"/>
      <c r="HV926" s="84"/>
      <c r="HW926" s="84"/>
      <c r="HX926" s="84"/>
      <c r="HY926" s="84"/>
      <c r="HZ926" s="84"/>
      <c r="IA926" s="84"/>
      <c r="IB926" s="84"/>
      <c r="IC926" s="84"/>
      <c r="ID926" s="84"/>
      <c r="IE926" s="84"/>
      <c r="IF926" s="84"/>
      <c r="IG926" s="84"/>
      <c r="IH926" s="84"/>
      <c r="II926" s="84"/>
      <c r="IJ926" s="84"/>
      <c r="IK926" s="84"/>
      <c r="IL926" s="84"/>
      <c r="IM926" s="84"/>
      <c r="IN926" s="84"/>
      <c r="IO926" s="84"/>
      <c r="IP926" s="84"/>
      <c r="IQ926" s="84"/>
      <c r="IR926" s="84"/>
      <c r="IS926" s="84"/>
      <c r="IT926" s="84"/>
      <c r="IU926" s="84"/>
      <c r="IV926" s="84"/>
    </row>
    <row r="927" spans="201:256" s="79" customFormat="1" ht="12.75">
      <c r="GS927" s="84"/>
      <c r="GT927" s="84"/>
      <c r="GU927" s="84"/>
      <c r="GV927" s="84"/>
      <c r="GW927" s="84"/>
      <c r="GX927" s="84"/>
      <c r="GY927" s="84"/>
      <c r="GZ927" s="84"/>
      <c r="HA927" s="84"/>
      <c r="HB927" s="84"/>
      <c r="HC927" s="84"/>
      <c r="HD927" s="84"/>
      <c r="HE927" s="84"/>
      <c r="HF927" s="84"/>
      <c r="HG927" s="84"/>
      <c r="HH927" s="84"/>
      <c r="HI927" s="84"/>
      <c r="HJ927" s="84"/>
      <c r="HK927" s="84"/>
      <c r="HL927" s="84"/>
      <c r="HM927" s="84"/>
      <c r="HN927" s="84"/>
      <c r="HO927" s="84"/>
      <c r="HP927" s="84"/>
      <c r="HQ927" s="84"/>
      <c r="HR927" s="84"/>
      <c r="HS927" s="84"/>
      <c r="HT927" s="84"/>
      <c r="HU927" s="84"/>
      <c r="HV927" s="84"/>
      <c r="HW927" s="84"/>
      <c r="HX927" s="84"/>
      <c r="HY927" s="84"/>
      <c r="HZ927" s="84"/>
      <c r="IA927" s="84"/>
      <c r="IB927" s="84"/>
      <c r="IC927" s="84"/>
      <c r="ID927" s="84"/>
      <c r="IE927" s="84"/>
      <c r="IF927" s="84"/>
      <c r="IG927" s="84"/>
      <c r="IH927" s="84"/>
      <c r="II927" s="84"/>
      <c r="IJ927" s="84"/>
      <c r="IK927" s="84"/>
      <c r="IL927" s="84"/>
      <c r="IM927" s="84"/>
      <c r="IN927" s="84"/>
      <c r="IO927" s="84"/>
      <c r="IP927" s="84"/>
      <c r="IQ927" s="84"/>
      <c r="IR927" s="84"/>
      <c r="IS927" s="84"/>
      <c r="IT927" s="84"/>
      <c r="IU927" s="84"/>
      <c r="IV927" s="84"/>
    </row>
    <row r="928" spans="201:256" s="79" customFormat="1" ht="12.75">
      <c r="GS928" s="84"/>
      <c r="GT928" s="84"/>
      <c r="GU928" s="84"/>
      <c r="GV928" s="84"/>
      <c r="GW928" s="84"/>
      <c r="GX928" s="84"/>
      <c r="GY928" s="84"/>
      <c r="GZ928" s="84"/>
      <c r="HA928" s="84"/>
      <c r="HB928" s="84"/>
      <c r="HC928" s="84"/>
      <c r="HD928" s="84"/>
      <c r="HE928" s="84"/>
      <c r="HF928" s="84"/>
      <c r="HG928" s="84"/>
      <c r="HH928" s="84"/>
      <c r="HI928" s="84"/>
      <c r="HJ928" s="84"/>
      <c r="HK928" s="84"/>
      <c r="HL928" s="84"/>
      <c r="HM928" s="84"/>
      <c r="HN928" s="84"/>
      <c r="HO928" s="84"/>
      <c r="HP928" s="84"/>
      <c r="HQ928" s="84"/>
      <c r="HR928" s="84"/>
      <c r="HS928" s="84"/>
      <c r="HT928" s="84"/>
      <c r="HU928" s="84"/>
      <c r="HV928" s="84"/>
      <c r="HW928" s="84"/>
      <c r="HX928" s="84"/>
      <c r="HY928" s="84"/>
      <c r="HZ928" s="84"/>
      <c r="IA928" s="84"/>
      <c r="IB928" s="84"/>
      <c r="IC928" s="84"/>
      <c r="ID928" s="84"/>
      <c r="IE928" s="84"/>
      <c r="IF928" s="84"/>
      <c r="IG928" s="84"/>
      <c r="IH928" s="84"/>
      <c r="II928" s="84"/>
      <c r="IJ928" s="84"/>
      <c r="IK928" s="84"/>
      <c r="IL928" s="84"/>
      <c r="IM928" s="84"/>
      <c r="IN928" s="84"/>
      <c r="IO928" s="84"/>
      <c r="IP928" s="84"/>
      <c r="IQ928" s="84"/>
      <c r="IR928" s="84"/>
      <c r="IS928" s="84"/>
      <c r="IT928" s="84"/>
      <c r="IU928" s="84"/>
      <c r="IV928" s="84"/>
    </row>
    <row r="929" spans="201:256" s="79" customFormat="1" ht="12.75">
      <c r="GS929" s="84"/>
      <c r="GT929" s="84"/>
      <c r="GU929" s="84"/>
      <c r="GV929" s="84"/>
      <c r="GW929" s="84"/>
      <c r="GX929" s="84"/>
      <c r="GY929" s="84"/>
      <c r="GZ929" s="84"/>
      <c r="HA929" s="84"/>
      <c r="HB929" s="84"/>
      <c r="HC929" s="84"/>
      <c r="HD929" s="84"/>
      <c r="HE929" s="84"/>
      <c r="HF929" s="84"/>
      <c r="HG929" s="84"/>
      <c r="HH929" s="84"/>
      <c r="HI929" s="84"/>
      <c r="HJ929" s="84"/>
      <c r="HK929" s="84"/>
      <c r="HL929" s="84"/>
      <c r="HM929" s="84"/>
      <c r="HN929" s="84"/>
      <c r="HO929" s="84"/>
      <c r="HP929" s="84"/>
      <c r="HQ929" s="84"/>
      <c r="HR929" s="84"/>
      <c r="HS929" s="84"/>
      <c r="HT929" s="84"/>
      <c r="HU929" s="84"/>
      <c r="HV929" s="84"/>
      <c r="HW929" s="84"/>
      <c r="HX929" s="84"/>
      <c r="HY929" s="84"/>
      <c r="HZ929" s="84"/>
      <c r="IA929" s="84"/>
      <c r="IB929" s="84"/>
      <c r="IC929" s="84"/>
      <c r="ID929" s="84"/>
      <c r="IE929" s="84"/>
      <c r="IF929" s="84"/>
      <c r="IG929" s="84"/>
      <c r="IH929" s="84"/>
      <c r="II929" s="84"/>
      <c r="IJ929" s="84"/>
      <c r="IK929" s="84"/>
      <c r="IL929" s="84"/>
      <c r="IM929" s="84"/>
      <c r="IN929" s="84"/>
      <c r="IO929" s="84"/>
      <c r="IP929" s="84"/>
      <c r="IQ929" s="84"/>
      <c r="IR929" s="84"/>
      <c r="IS929" s="84"/>
      <c r="IT929" s="84"/>
      <c r="IU929" s="84"/>
      <c r="IV929" s="84"/>
    </row>
    <row r="930" spans="201:256" s="79" customFormat="1" ht="12.75">
      <c r="GS930" s="84"/>
      <c r="GT930" s="84"/>
      <c r="GU930" s="84"/>
      <c r="GV930" s="84"/>
      <c r="GW930" s="84"/>
      <c r="GX930" s="84"/>
      <c r="GY930" s="84"/>
      <c r="GZ930" s="84"/>
      <c r="HA930" s="84"/>
      <c r="HB930" s="84"/>
      <c r="HC930" s="84"/>
      <c r="HD930" s="84"/>
      <c r="HE930" s="84"/>
      <c r="HF930" s="84"/>
      <c r="HG930" s="84"/>
      <c r="HH930" s="84"/>
      <c r="HI930" s="84"/>
      <c r="HJ930" s="84"/>
      <c r="HK930" s="84"/>
      <c r="HL930" s="84"/>
      <c r="HM930" s="84"/>
      <c r="HN930" s="84"/>
      <c r="HO930" s="84"/>
      <c r="HP930" s="84"/>
      <c r="HQ930" s="84"/>
      <c r="HR930" s="84"/>
      <c r="HS930" s="84"/>
      <c r="HT930" s="84"/>
      <c r="HU930" s="84"/>
      <c r="HV930" s="84"/>
      <c r="HW930" s="84"/>
      <c r="HX930" s="84"/>
      <c r="HY930" s="84"/>
      <c r="HZ930" s="84"/>
      <c r="IA930" s="84"/>
      <c r="IB930" s="84"/>
      <c r="IC930" s="84"/>
      <c r="ID930" s="84"/>
      <c r="IE930" s="84"/>
      <c r="IF930" s="84"/>
      <c r="IG930" s="84"/>
      <c r="IH930" s="84"/>
      <c r="II930" s="84"/>
      <c r="IJ930" s="84"/>
      <c r="IK930" s="84"/>
      <c r="IL930" s="84"/>
      <c r="IM930" s="84"/>
      <c r="IN930" s="84"/>
      <c r="IO930" s="84"/>
      <c r="IP930" s="84"/>
      <c r="IQ930" s="84"/>
      <c r="IR930" s="84"/>
      <c r="IS930" s="84"/>
      <c r="IT930" s="84"/>
      <c r="IU930" s="84"/>
      <c r="IV930" s="84"/>
    </row>
    <row r="931" spans="201:256" s="79" customFormat="1" ht="12.75">
      <c r="GS931" s="84"/>
      <c r="GT931" s="84"/>
      <c r="GU931" s="84"/>
      <c r="GV931" s="84"/>
      <c r="GW931" s="84"/>
      <c r="GX931" s="84"/>
      <c r="GY931" s="84"/>
      <c r="GZ931" s="84"/>
      <c r="HA931" s="84"/>
      <c r="HB931" s="84"/>
      <c r="HC931" s="84"/>
      <c r="HD931" s="84"/>
      <c r="HE931" s="84"/>
      <c r="HF931" s="84"/>
      <c r="HG931" s="84"/>
      <c r="HH931" s="84"/>
      <c r="HI931" s="84"/>
      <c r="HJ931" s="84"/>
      <c r="HK931" s="84"/>
      <c r="HL931" s="84"/>
      <c r="HM931" s="84"/>
      <c r="HN931" s="84"/>
      <c r="HO931" s="84"/>
      <c r="HP931" s="84"/>
      <c r="HQ931" s="84"/>
      <c r="HR931" s="84"/>
      <c r="HS931" s="84"/>
      <c r="HT931" s="84"/>
      <c r="HU931" s="84"/>
      <c r="HV931" s="84"/>
      <c r="HW931" s="84"/>
      <c r="HX931" s="84"/>
      <c r="HY931" s="84"/>
      <c r="HZ931" s="84"/>
      <c r="IA931" s="84"/>
      <c r="IB931" s="84"/>
      <c r="IC931" s="84"/>
      <c r="ID931" s="84"/>
      <c r="IE931" s="84"/>
      <c r="IF931" s="84"/>
      <c r="IG931" s="84"/>
      <c r="IH931" s="84"/>
      <c r="II931" s="84"/>
      <c r="IJ931" s="84"/>
      <c r="IK931" s="84"/>
      <c r="IL931" s="84"/>
      <c r="IM931" s="84"/>
      <c r="IN931" s="84"/>
      <c r="IO931" s="84"/>
      <c r="IP931" s="84"/>
      <c r="IQ931" s="84"/>
      <c r="IR931" s="84"/>
      <c r="IS931" s="84"/>
      <c r="IT931" s="84"/>
      <c r="IU931" s="84"/>
      <c r="IV931" s="84"/>
    </row>
    <row r="932" spans="201:256" s="79" customFormat="1" ht="12.75">
      <c r="GS932" s="84"/>
      <c r="GT932" s="84"/>
      <c r="GU932" s="84"/>
      <c r="GV932" s="84"/>
      <c r="GW932" s="84"/>
      <c r="GX932" s="84"/>
      <c r="GY932" s="84"/>
      <c r="GZ932" s="84"/>
      <c r="HA932" s="84"/>
      <c r="HB932" s="84"/>
      <c r="HC932" s="84"/>
      <c r="HD932" s="84"/>
      <c r="HE932" s="84"/>
      <c r="HF932" s="84"/>
      <c r="HG932" s="84"/>
      <c r="HH932" s="84"/>
      <c r="HI932" s="84"/>
      <c r="HJ932" s="84"/>
      <c r="HK932" s="84"/>
      <c r="HL932" s="84"/>
      <c r="HM932" s="84"/>
      <c r="HN932" s="84"/>
      <c r="HO932" s="84"/>
      <c r="HP932" s="84"/>
      <c r="HQ932" s="84"/>
      <c r="HR932" s="84"/>
      <c r="HS932" s="84"/>
      <c r="HT932" s="84"/>
      <c r="HU932" s="84"/>
      <c r="HV932" s="84"/>
      <c r="HW932" s="84"/>
      <c r="HX932" s="84"/>
      <c r="HY932" s="84"/>
      <c r="HZ932" s="84"/>
      <c r="IA932" s="84"/>
      <c r="IB932" s="84"/>
      <c r="IC932" s="84"/>
      <c r="ID932" s="84"/>
      <c r="IE932" s="84"/>
      <c r="IF932" s="84"/>
      <c r="IG932" s="84"/>
      <c r="IH932" s="84"/>
      <c r="II932" s="84"/>
      <c r="IJ932" s="84"/>
      <c r="IK932" s="84"/>
      <c r="IL932" s="84"/>
      <c r="IM932" s="84"/>
      <c r="IN932" s="84"/>
      <c r="IO932" s="84"/>
      <c r="IP932" s="84"/>
      <c r="IQ932" s="84"/>
      <c r="IR932" s="84"/>
      <c r="IS932" s="84"/>
      <c r="IT932" s="84"/>
      <c r="IU932" s="84"/>
      <c r="IV932" s="84"/>
    </row>
    <row r="933" spans="201:256" s="79" customFormat="1" ht="12.75">
      <c r="GS933" s="84"/>
      <c r="GT933" s="84"/>
      <c r="GU933" s="84"/>
      <c r="GV933" s="84"/>
      <c r="GW933" s="84"/>
      <c r="GX933" s="84"/>
      <c r="GY933" s="84"/>
      <c r="GZ933" s="84"/>
      <c r="HA933" s="84"/>
      <c r="HB933" s="84"/>
      <c r="HC933" s="84"/>
      <c r="HD933" s="84"/>
      <c r="HE933" s="84"/>
      <c r="HF933" s="84"/>
      <c r="HG933" s="84"/>
      <c r="HH933" s="84"/>
      <c r="HI933" s="84"/>
      <c r="HJ933" s="84"/>
      <c r="HK933" s="84"/>
      <c r="HL933" s="84"/>
      <c r="HM933" s="84"/>
      <c r="HN933" s="84"/>
      <c r="HO933" s="84"/>
      <c r="HP933" s="84"/>
      <c r="HQ933" s="84"/>
      <c r="HR933" s="84"/>
      <c r="HS933" s="84"/>
      <c r="HT933" s="84"/>
      <c r="HU933" s="84"/>
      <c r="HV933" s="84"/>
      <c r="HW933" s="84"/>
      <c r="HX933" s="84"/>
      <c r="HY933" s="84"/>
      <c r="HZ933" s="84"/>
      <c r="IA933" s="84"/>
      <c r="IB933" s="84"/>
      <c r="IC933" s="84"/>
      <c r="ID933" s="84"/>
      <c r="IE933" s="84"/>
      <c r="IF933" s="84"/>
      <c r="IG933" s="84"/>
      <c r="IH933" s="84"/>
      <c r="II933" s="84"/>
      <c r="IJ933" s="84"/>
      <c r="IK933" s="84"/>
      <c r="IL933" s="84"/>
      <c r="IM933" s="84"/>
      <c r="IN933" s="84"/>
      <c r="IO933" s="84"/>
      <c r="IP933" s="84"/>
      <c r="IQ933" s="84"/>
      <c r="IR933" s="84"/>
      <c r="IS933" s="84"/>
      <c r="IT933" s="84"/>
      <c r="IU933" s="84"/>
      <c r="IV933" s="84"/>
    </row>
    <row r="934" spans="201:256" s="79" customFormat="1" ht="12.75">
      <c r="GS934" s="84"/>
      <c r="GT934" s="84"/>
      <c r="GU934" s="84"/>
      <c r="GV934" s="84"/>
      <c r="GW934" s="84"/>
      <c r="GX934" s="84"/>
      <c r="GY934" s="84"/>
      <c r="GZ934" s="84"/>
      <c r="HA934" s="84"/>
      <c r="HB934" s="84"/>
      <c r="HC934" s="84"/>
      <c r="HD934" s="84"/>
      <c r="HE934" s="84"/>
      <c r="HF934" s="84"/>
      <c r="HG934" s="84"/>
      <c r="HH934" s="84"/>
      <c r="HI934" s="84"/>
      <c r="HJ934" s="84"/>
      <c r="HK934" s="84"/>
      <c r="HL934" s="84"/>
      <c r="HM934" s="84"/>
      <c r="HN934" s="84"/>
      <c r="HO934" s="84"/>
      <c r="HP934" s="84"/>
      <c r="HQ934" s="84"/>
      <c r="HR934" s="84"/>
      <c r="HS934" s="84"/>
      <c r="HT934" s="84"/>
      <c r="HU934" s="84"/>
      <c r="HV934" s="84"/>
      <c r="HW934" s="84"/>
      <c r="HX934" s="84"/>
      <c r="HY934" s="84"/>
      <c r="HZ934" s="84"/>
      <c r="IA934" s="84"/>
      <c r="IB934" s="84"/>
      <c r="IC934" s="84"/>
      <c r="ID934" s="84"/>
      <c r="IE934" s="84"/>
      <c r="IF934" s="84"/>
      <c r="IG934" s="84"/>
      <c r="IH934" s="84"/>
      <c r="II934" s="84"/>
      <c r="IJ934" s="84"/>
      <c r="IK934" s="84"/>
      <c r="IL934" s="84"/>
      <c r="IM934" s="84"/>
      <c r="IN934" s="84"/>
      <c r="IO934" s="84"/>
      <c r="IP934" s="84"/>
      <c r="IQ934" s="84"/>
      <c r="IR934" s="84"/>
      <c r="IS934" s="84"/>
      <c r="IT934" s="84"/>
      <c r="IU934" s="84"/>
      <c r="IV934" s="84"/>
    </row>
    <row r="935" spans="201:256" s="79" customFormat="1" ht="12.75">
      <c r="GS935" s="84"/>
      <c r="GT935" s="84"/>
      <c r="GU935" s="84"/>
      <c r="GV935" s="84"/>
      <c r="GW935" s="84"/>
      <c r="GX935" s="84"/>
      <c r="GY935" s="84"/>
      <c r="GZ935" s="84"/>
      <c r="HA935" s="84"/>
      <c r="HB935" s="84"/>
      <c r="HC935" s="84"/>
      <c r="HD935" s="84"/>
      <c r="HE935" s="84"/>
      <c r="HF935" s="84"/>
      <c r="HG935" s="84"/>
      <c r="HH935" s="84"/>
      <c r="HI935" s="84"/>
      <c r="HJ935" s="84"/>
      <c r="HK935" s="84"/>
      <c r="HL935" s="84"/>
      <c r="HM935" s="84"/>
      <c r="HN935" s="84"/>
      <c r="HO935" s="84"/>
      <c r="HP935" s="84"/>
      <c r="HQ935" s="84"/>
      <c r="HR935" s="84"/>
      <c r="HS935" s="84"/>
      <c r="HT935" s="84"/>
      <c r="HU935" s="84"/>
      <c r="HV935" s="84"/>
      <c r="HW935" s="84"/>
      <c r="HX935" s="84"/>
      <c r="HY935" s="84"/>
      <c r="HZ935" s="84"/>
      <c r="IA935" s="84"/>
      <c r="IB935" s="84"/>
      <c r="IC935" s="84"/>
      <c r="ID935" s="84"/>
      <c r="IE935" s="84"/>
      <c r="IF935" s="84"/>
      <c r="IG935" s="84"/>
      <c r="IH935" s="84"/>
      <c r="II935" s="84"/>
      <c r="IJ935" s="84"/>
      <c r="IK935" s="84"/>
      <c r="IL935" s="84"/>
      <c r="IM935" s="84"/>
      <c r="IN935" s="84"/>
      <c r="IO935" s="84"/>
      <c r="IP935" s="84"/>
      <c r="IQ935" s="84"/>
      <c r="IR935" s="84"/>
      <c r="IS935" s="84"/>
      <c r="IT935" s="84"/>
      <c r="IU935" s="84"/>
      <c r="IV935" s="84"/>
    </row>
    <row r="936" spans="201:256" s="79" customFormat="1" ht="12.75">
      <c r="GS936" s="84"/>
      <c r="GT936" s="84"/>
      <c r="GU936" s="84"/>
      <c r="GV936" s="84"/>
      <c r="GW936" s="84"/>
      <c r="GX936" s="84"/>
      <c r="GY936" s="84"/>
      <c r="GZ936" s="84"/>
      <c r="HA936" s="84"/>
      <c r="HB936" s="84"/>
      <c r="HC936" s="84"/>
      <c r="HD936" s="84"/>
      <c r="HE936" s="84"/>
      <c r="HF936" s="84"/>
      <c r="HG936" s="84"/>
      <c r="HH936" s="84"/>
      <c r="HI936" s="84"/>
      <c r="HJ936" s="84"/>
      <c r="HK936" s="84"/>
      <c r="HL936" s="84"/>
      <c r="HM936" s="84"/>
      <c r="HN936" s="84"/>
      <c r="HO936" s="84"/>
      <c r="HP936" s="84"/>
      <c r="HQ936" s="84"/>
      <c r="HR936" s="84"/>
      <c r="HS936" s="84"/>
      <c r="HT936" s="84"/>
      <c r="HU936" s="84"/>
      <c r="HV936" s="84"/>
      <c r="HW936" s="84"/>
      <c r="HX936" s="84"/>
      <c r="HY936" s="84"/>
      <c r="HZ936" s="84"/>
      <c r="IA936" s="84"/>
      <c r="IB936" s="84"/>
      <c r="IC936" s="84"/>
      <c r="ID936" s="84"/>
      <c r="IE936" s="84"/>
      <c r="IF936" s="84"/>
      <c r="IG936" s="84"/>
      <c r="IH936" s="84"/>
      <c r="II936" s="84"/>
      <c r="IJ936" s="84"/>
      <c r="IK936" s="84"/>
      <c r="IL936" s="84"/>
      <c r="IM936" s="84"/>
      <c r="IN936" s="84"/>
      <c r="IO936" s="84"/>
      <c r="IP936" s="84"/>
      <c r="IQ936" s="84"/>
      <c r="IR936" s="84"/>
      <c r="IS936" s="84"/>
      <c r="IT936" s="84"/>
      <c r="IU936" s="84"/>
      <c r="IV936" s="84"/>
    </row>
    <row r="937" spans="201:256" s="79" customFormat="1" ht="12.75">
      <c r="GS937" s="84"/>
      <c r="GT937" s="84"/>
      <c r="GU937" s="84"/>
      <c r="GV937" s="84"/>
      <c r="GW937" s="84"/>
      <c r="GX937" s="84"/>
      <c r="GY937" s="84"/>
      <c r="GZ937" s="84"/>
      <c r="HA937" s="84"/>
      <c r="HB937" s="84"/>
      <c r="HC937" s="84"/>
      <c r="HD937" s="84"/>
      <c r="HE937" s="84"/>
      <c r="HF937" s="84"/>
      <c r="HG937" s="84"/>
      <c r="HH937" s="84"/>
      <c r="HI937" s="84"/>
      <c r="HJ937" s="84"/>
      <c r="HK937" s="84"/>
      <c r="HL937" s="84"/>
      <c r="HM937" s="84"/>
      <c r="HN937" s="84"/>
      <c r="HO937" s="84"/>
      <c r="HP937" s="84"/>
      <c r="HQ937" s="84"/>
      <c r="HR937" s="84"/>
      <c r="HS937" s="84"/>
      <c r="HT937" s="84"/>
      <c r="HU937" s="84"/>
      <c r="HV937" s="84"/>
      <c r="HW937" s="84"/>
      <c r="HX937" s="84"/>
      <c r="HY937" s="84"/>
      <c r="HZ937" s="84"/>
      <c r="IA937" s="84"/>
      <c r="IB937" s="84"/>
      <c r="IC937" s="84"/>
      <c r="ID937" s="84"/>
      <c r="IE937" s="84"/>
      <c r="IF937" s="84"/>
      <c r="IG937" s="84"/>
      <c r="IH937" s="84"/>
      <c r="II937" s="84"/>
      <c r="IJ937" s="84"/>
      <c r="IK937" s="84"/>
      <c r="IL937" s="84"/>
      <c r="IM937" s="84"/>
      <c r="IN937" s="84"/>
      <c r="IO937" s="84"/>
      <c r="IP937" s="84"/>
      <c r="IQ937" s="84"/>
      <c r="IR937" s="84"/>
      <c r="IS937" s="84"/>
      <c r="IT937" s="84"/>
      <c r="IU937" s="84"/>
      <c r="IV937" s="84"/>
    </row>
    <row r="938" spans="201:256" s="79" customFormat="1" ht="12.75">
      <c r="GS938" s="84"/>
      <c r="GT938" s="84"/>
      <c r="GU938" s="84"/>
      <c r="GV938" s="84"/>
      <c r="GW938" s="84"/>
      <c r="GX938" s="84"/>
      <c r="GY938" s="84"/>
      <c r="GZ938" s="84"/>
      <c r="HA938" s="84"/>
      <c r="HB938" s="84"/>
      <c r="HC938" s="84"/>
      <c r="HD938" s="84"/>
      <c r="HE938" s="84"/>
      <c r="HF938" s="84"/>
      <c r="HG938" s="84"/>
      <c r="HH938" s="84"/>
      <c r="HI938" s="84"/>
      <c r="HJ938" s="84"/>
      <c r="HK938" s="84"/>
      <c r="HL938" s="84"/>
      <c r="HM938" s="84"/>
      <c r="HN938" s="84"/>
      <c r="HO938" s="84"/>
      <c r="HP938" s="84"/>
      <c r="HQ938" s="84"/>
      <c r="HR938" s="84"/>
      <c r="HS938" s="84"/>
      <c r="HT938" s="84"/>
      <c r="HU938" s="84"/>
      <c r="HV938" s="84"/>
      <c r="HW938" s="84"/>
      <c r="HX938" s="84"/>
      <c r="HY938" s="84"/>
      <c r="HZ938" s="84"/>
      <c r="IA938" s="84"/>
      <c r="IB938" s="84"/>
      <c r="IC938" s="84"/>
      <c r="ID938" s="84"/>
      <c r="IE938" s="84"/>
      <c r="IF938" s="84"/>
      <c r="IG938" s="84"/>
      <c r="IH938" s="84"/>
      <c r="II938" s="84"/>
      <c r="IJ938" s="84"/>
      <c r="IK938" s="84"/>
      <c r="IL938" s="84"/>
      <c r="IM938" s="84"/>
      <c r="IN938" s="84"/>
      <c r="IO938" s="84"/>
      <c r="IP938" s="84"/>
      <c r="IQ938" s="84"/>
      <c r="IR938" s="84"/>
      <c r="IS938" s="84"/>
      <c r="IT938" s="84"/>
      <c r="IU938" s="84"/>
      <c r="IV938" s="84"/>
    </row>
    <row r="939" spans="201:256" s="79" customFormat="1" ht="12.75">
      <c r="GS939" s="84"/>
      <c r="GT939" s="84"/>
      <c r="GU939" s="84"/>
      <c r="GV939" s="84"/>
      <c r="GW939" s="84"/>
      <c r="GX939" s="84"/>
      <c r="GY939" s="84"/>
      <c r="GZ939" s="84"/>
      <c r="HA939" s="84"/>
      <c r="HB939" s="84"/>
      <c r="HC939" s="84"/>
      <c r="HD939" s="84"/>
      <c r="HE939" s="84"/>
      <c r="HF939" s="84"/>
      <c r="HG939" s="84"/>
      <c r="HH939" s="84"/>
      <c r="HI939" s="84"/>
      <c r="HJ939" s="84"/>
      <c r="HK939" s="84"/>
      <c r="HL939" s="84"/>
      <c r="HM939" s="84"/>
      <c r="HN939" s="84"/>
      <c r="HO939" s="84"/>
      <c r="HP939" s="84"/>
      <c r="HQ939" s="84"/>
      <c r="HR939" s="84"/>
      <c r="HS939" s="84"/>
      <c r="HT939" s="84"/>
      <c r="HU939" s="84"/>
      <c r="HV939" s="84"/>
      <c r="HW939" s="84"/>
      <c r="HX939" s="84"/>
      <c r="HY939" s="84"/>
      <c r="HZ939" s="84"/>
      <c r="IA939" s="84"/>
      <c r="IB939" s="84"/>
      <c r="IC939" s="84"/>
      <c r="ID939" s="84"/>
      <c r="IE939" s="84"/>
      <c r="IF939" s="84"/>
      <c r="IG939" s="84"/>
      <c r="IH939" s="84"/>
      <c r="II939" s="84"/>
      <c r="IJ939" s="84"/>
      <c r="IK939" s="84"/>
      <c r="IL939" s="84"/>
      <c r="IM939" s="84"/>
      <c r="IN939" s="84"/>
      <c r="IO939" s="84"/>
      <c r="IP939" s="84"/>
      <c r="IQ939" s="84"/>
      <c r="IR939" s="84"/>
      <c r="IS939" s="84"/>
      <c r="IT939" s="84"/>
      <c r="IU939" s="84"/>
      <c r="IV939" s="84"/>
    </row>
    <row r="940" spans="201:256" s="79" customFormat="1" ht="12.75">
      <c r="GS940" s="84"/>
      <c r="GT940" s="84"/>
      <c r="GU940" s="84"/>
      <c r="GV940" s="84"/>
      <c r="GW940" s="84"/>
      <c r="GX940" s="84"/>
      <c r="GY940" s="84"/>
      <c r="GZ940" s="84"/>
      <c r="HA940" s="84"/>
      <c r="HB940" s="84"/>
      <c r="HC940" s="84"/>
      <c r="HD940" s="84"/>
      <c r="HE940" s="84"/>
      <c r="HF940" s="84"/>
      <c r="HG940" s="84"/>
      <c r="HH940" s="84"/>
      <c r="HI940" s="84"/>
      <c r="HJ940" s="84"/>
      <c r="HK940" s="84"/>
      <c r="HL940" s="84"/>
      <c r="HM940" s="84"/>
      <c r="HN940" s="84"/>
      <c r="HO940" s="84"/>
      <c r="HP940" s="84"/>
      <c r="HQ940" s="84"/>
      <c r="HR940" s="84"/>
      <c r="HS940" s="84"/>
      <c r="HT940" s="84"/>
      <c r="HU940" s="84"/>
      <c r="HV940" s="84"/>
      <c r="HW940" s="84"/>
      <c r="HX940" s="84"/>
      <c r="HY940" s="84"/>
      <c r="HZ940" s="84"/>
      <c r="IA940" s="84"/>
      <c r="IB940" s="84"/>
      <c r="IC940" s="84"/>
      <c r="ID940" s="84"/>
      <c r="IE940" s="84"/>
      <c r="IF940" s="84"/>
      <c r="IG940" s="84"/>
      <c r="IH940" s="84"/>
      <c r="II940" s="84"/>
      <c r="IJ940" s="84"/>
      <c r="IK940" s="84"/>
      <c r="IL940" s="84"/>
      <c r="IM940" s="84"/>
      <c r="IN940" s="84"/>
      <c r="IO940" s="84"/>
      <c r="IP940" s="84"/>
      <c r="IQ940" s="84"/>
      <c r="IR940" s="84"/>
      <c r="IS940" s="84"/>
      <c r="IT940" s="84"/>
      <c r="IU940" s="84"/>
      <c r="IV940" s="84"/>
    </row>
    <row r="941" spans="201:256" s="79" customFormat="1" ht="12.75">
      <c r="GS941" s="84"/>
      <c r="GT941" s="84"/>
      <c r="GU941" s="84"/>
      <c r="GV941" s="84"/>
      <c r="GW941" s="84"/>
      <c r="GX941" s="84"/>
      <c r="GY941" s="84"/>
      <c r="GZ941" s="84"/>
      <c r="HA941" s="84"/>
      <c r="HB941" s="84"/>
      <c r="HC941" s="84"/>
      <c r="HD941" s="84"/>
      <c r="HE941" s="84"/>
      <c r="HF941" s="84"/>
      <c r="HG941" s="84"/>
      <c r="HH941" s="84"/>
      <c r="HI941" s="84"/>
      <c r="HJ941" s="84"/>
      <c r="HK941" s="84"/>
      <c r="HL941" s="84"/>
      <c r="HM941" s="84"/>
      <c r="HN941" s="84"/>
      <c r="HO941" s="84"/>
      <c r="HP941" s="84"/>
      <c r="HQ941" s="84"/>
      <c r="HR941" s="84"/>
      <c r="HS941" s="84"/>
      <c r="HT941" s="84"/>
      <c r="HU941" s="84"/>
      <c r="HV941" s="84"/>
      <c r="HW941" s="84"/>
      <c r="HX941" s="84"/>
      <c r="HY941" s="84"/>
      <c r="HZ941" s="84"/>
      <c r="IA941" s="84"/>
      <c r="IB941" s="84"/>
      <c r="IC941" s="84"/>
      <c r="ID941" s="84"/>
      <c r="IE941" s="84"/>
      <c r="IF941" s="84"/>
      <c r="IG941" s="84"/>
      <c r="IH941" s="84"/>
      <c r="II941" s="84"/>
      <c r="IJ941" s="84"/>
      <c r="IK941" s="84"/>
      <c r="IL941" s="84"/>
      <c r="IM941" s="84"/>
      <c r="IN941" s="84"/>
      <c r="IO941" s="84"/>
      <c r="IP941" s="84"/>
      <c r="IQ941" s="84"/>
      <c r="IR941" s="84"/>
      <c r="IS941" s="84"/>
      <c r="IT941" s="84"/>
      <c r="IU941" s="84"/>
      <c r="IV941" s="84"/>
    </row>
    <row r="942" spans="201:256" s="79" customFormat="1" ht="12.75">
      <c r="GS942" s="84"/>
      <c r="GT942" s="84"/>
      <c r="GU942" s="84"/>
      <c r="GV942" s="84"/>
      <c r="GW942" s="84"/>
      <c r="GX942" s="84"/>
      <c r="GY942" s="84"/>
      <c r="GZ942" s="84"/>
      <c r="HA942" s="84"/>
      <c r="HB942" s="84"/>
      <c r="HC942" s="84"/>
      <c r="HD942" s="84"/>
      <c r="HE942" s="84"/>
      <c r="HF942" s="84"/>
      <c r="HG942" s="84"/>
      <c r="HH942" s="84"/>
      <c r="HI942" s="84"/>
      <c r="HJ942" s="84"/>
      <c r="HK942" s="84"/>
      <c r="HL942" s="84"/>
      <c r="HM942" s="84"/>
      <c r="HN942" s="84"/>
      <c r="HO942" s="84"/>
      <c r="HP942" s="84"/>
      <c r="HQ942" s="84"/>
      <c r="HR942" s="84"/>
      <c r="HS942" s="84"/>
      <c r="HT942" s="84"/>
      <c r="HU942" s="84"/>
      <c r="HV942" s="84"/>
      <c r="HW942" s="84"/>
      <c r="HX942" s="84"/>
      <c r="HY942" s="84"/>
      <c r="HZ942" s="84"/>
      <c r="IA942" s="84"/>
      <c r="IB942" s="84"/>
      <c r="IC942" s="84"/>
      <c r="ID942" s="84"/>
      <c r="IE942" s="84"/>
      <c r="IF942" s="84"/>
      <c r="IG942" s="84"/>
      <c r="IH942" s="84"/>
      <c r="II942" s="84"/>
      <c r="IJ942" s="84"/>
      <c r="IK942" s="84"/>
      <c r="IL942" s="84"/>
      <c r="IM942" s="84"/>
      <c r="IN942" s="84"/>
      <c r="IO942" s="84"/>
      <c r="IP942" s="84"/>
      <c r="IQ942" s="84"/>
      <c r="IR942" s="84"/>
      <c r="IS942" s="84"/>
      <c r="IT942" s="84"/>
      <c r="IU942" s="84"/>
      <c r="IV942" s="84"/>
    </row>
    <row r="943" spans="201:256" s="79" customFormat="1" ht="12.75">
      <c r="GS943" s="84"/>
      <c r="GT943" s="84"/>
      <c r="GU943" s="84"/>
      <c r="GV943" s="84"/>
      <c r="GW943" s="84"/>
      <c r="GX943" s="84"/>
      <c r="GY943" s="84"/>
      <c r="GZ943" s="84"/>
      <c r="HA943" s="84"/>
      <c r="HB943" s="84"/>
      <c r="HC943" s="84"/>
      <c r="HD943" s="84"/>
      <c r="HE943" s="84"/>
      <c r="HF943" s="84"/>
      <c r="HG943" s="84"/>
      <c r="HH943" s="84"/>
      <c r="HI943" s="84"/>
      <c r="HJ943" s="84"/>
      <c r="HK943" s="84"/>
      <c r="HL943" s="84"/>
      <c r="HM943" s="84"/>
      <c r="HN943" s="84"/>
      <c r="HO943" s="84"/>
      <c r="HP943" s="84"/>
      <c r="HQ943" s="84"/>
      <c r="HR943" s="84"/>
      <c r="HS943" s="84"/>
      <c r="HT943" s="84"/>
      <c r="HU943" s="84"/>
      <c r="HV943" s="84"/>
      <c r="HW943" s="84"/>
      <c r="HX943" s="84"/>
      <c r="HY943" s="84"/>
      <c r="HZ943" s="84"/>
      <c r="IA943" s="84"/>
      <c r="IB943" s="84"/>
      <c r="IC943" s="84"/>
      <c r="ID943" s="84"/>
      <c r="IE943" s="84"/>
      <c r="IF943" s="84"/>
      <c r="IG943" s="84"/>
      <c r="IH943" s="84"/>
      <c r="II943" s="84"/>
      <c r="IJ943" s="84"/>
      <c r="IK943" s="84"/>
      <c r="IL943" s="84"/>
      <c r="IM943" s="84"/>
      <c r="IN943" s="84"/>
      <c r="IO943" s="84"/>
      <c r="IP943" s="84"/>
      <c r="IQ943" s="84"/>
      <c r="IR943" s="84"/>
      <c r="IS943" s="84"/>
      <c r="IT943" s="84"/>
      <c r="IU943" s="84"/>
      <c r="IV943" s="84"/>
    </row>
    <row r="944" spans="201:256" s="79" customFormat="1" ht="12.75">
      <c r="GS944" s="84"/>
      <c r="GT944" s="84"/>
      <c r="GU944" s="84"/>
      <c r="GV944" s="84"/>
      <c r="GW944" s="84"/>
      <c r="GX944" s="84"/>
      <c r="GY944" s="84"/>
      <c r="GZ944" s="84"/>
      <c r="HA944" s="84"/>
      <c r="HB944" s="84"/>
      <c r="HC944" s="84"/>
      <c r="HD944" s="84"/>
      <c r="HE944" s="84"/>
      <c r="HF944" s="84"/>
      <c r="HG944" s="84"/>
      <c r="HH944" s="84"/>
      <c r="HI944" s="84"/>
      <c r="HJ944" s="84"/>
      <c r="HK944" s="84"/>
      <c r="HL944" s="84"/>
      <c r="HM944" s="84"/>
      <c r="HN944" s="84"/>
      <c r="HO944" s="84"/>
      <c r="HP944" s="84"/>
      <c r="HQ944" s="84"/>
      <c r="HR944" s="84"/>
      <c r="HS944" s="84"/>
      <c r="HT944" s="84"/>
      <c r="HU944" s="84"/>
      <c r="HV944" s="84"/>
      <c r="HW944" s="84"/>
      <c r="HX944" s="84"/>
      <c r="HY944" s="84"/>
      <c r="HZ944" s="84"/>
      <c r="IA944" s="84"/>
      <c r="IB944" s="84"/>
      <c r="IC944" s="84"/>
      <c r="ID944" s="84"/>
      <c r="IE944" s="84"/>
      <c r="IF944" s="84"/>
      <c r="IG944" s="84"/>
      <c r="IH944" s="84"/>
      <c r="II944" s="84"/>
      <c r="IJ944" s="84"/>
      <c r="IK944" s="84"/>
      <c r="IL944" s="84"/>
      <c r="IM944" s="84"/>
      <c r="IN944" s="84"/>
      <c r="IO944" s="84"/>
      <c r="IP944" s="84"/>
      <c r="IQ944" s="84"/>
      <c r="IR944" s="84"/>
      <c r="IS944" s="84"/>
      <c r="IT944" s="84"/>
      <c r="IU944" s="84"/>
      <c r="IV944" s="84"/>
    </row>
    <row r="945" spans="201:256" s="79" customFormat="1" ht="12.75">
      <c r="GS945" s="84"/>
      <c r="GT945" s="84"/>
      <c r="GU945" s="84"/>
      <c r="GV945" s="84"/>
      <c r="GW945" s="84"/>
      <c r="GX945" s="84"/>
      <c r="GY945" s="84"/>
      <c r="GZ945" s="84"/>
      <c r="HA945" s="84"/>
      <c r="HB945" s="84"/>
      <c r="HC945" s="84"/>
      <c r="HD945" s="84"/>
      <c r="HE945" s="84"/>
      <c r="HF945" s="84"/>
      <c r="HG945" s="84"/>
      <c r="HH945" s="84"/>
      <c r="HI945" s="84"/>
      <c r="HJ945" s="84"/>
      <c r="HK945" s="84"/>
      <c r="HL945" s="84"/>
      <c r="HM945" s="84"/>
      <c r="HN945" s="84"/>
      <c r="HO945" s="84"/>
      <c r="HP945" s="84"/>
      <c r="HQ945" s="84"/>
      <c r="HR945" s="84"/>
      <c r="HS945" s="84"/>
      <c r="HT945" s="84"/>
      <c r="HU945" s="84"/>
      <c r="HV945" s="84"/>
      <c r="HW945" s="84"/>
      <c r="HX945" s="84"/>
      <c r="HY945" s="84"/>
      <c r="HZ945" s="84"/>
      <c r="IA945" s="84"/>
      <c r="IB945" s="84"/>
      <c r="IC945" s="84"/>
      <c r="ID945" s="84"/>
      <c r="IE945" s="84"/>
      <c r="IF945" s="84"/>
      <c r="IG945" s="84"/>
      <c r="IH945" s="84"/>
      <c r="II945" s="84"/>
      <c r="IJ945" s="84"/>
      <c r="IK945" s="84"/>
      <c r="IL945" s="84"/>
      <c r="IM945" s="84"/>
      <c r="IN945" s="84"/>
      <c r="IO945" s="84"/>
      <c r="IP945" s="84"/>
      <c r="IQ945" s="84"/>
      <c r="IR945" s="84"/>
      <c r="IS945" s="84"/>
      <c r="IT945" s="84"/>
      <c r="IU945" s="84"/>
      <c r="IV945" s="84"/>
    </row>
    <row r="946" spans="201:256" s="79" customFormat="1" ht="12.75">
      <c r="GS946" s="84"/>
      <c r="GT946" s="84"/>
      <c r="GU946" s="84"/>
      <c r="GV946" s="84"/>
      <c r="GW946" s="84"/>
      <c r="GX946" s="84"/>
      <c r="GY946" s="84"/>
      <c r="GZ946" s="84"/>
      <c r="HA946" s="84"/>
      <c r="HB946" s="84"/>
      <c r="HC946" s="84"/>
      <c r="HD946" s="84"/>
      <c r="HE946" s="84"/>
      <c r="HF946" s="84"/>
      <c r="HG946" s="84"/>
      <c r="HH946" s="84"/>
      <c r="HI946" s="84"/>
      <c r="HJ946" s="84"/>
      <c r="HK946" s="84"/>
      <c r="HL946" s="84"/>
      <c r="HM946" s="84"/>
      <c r="HN946" s="84"/>
      <c r="HO946" s="84"/>
      <c r="HP946" s="84"/>
      <c r="HQ946" s="84"/>
      <c r="HR946" s="84"/>
      <c r="HS946" s="84"/>
      <c r="HT946" s="84"/>
      <c r="HU946" s="84"/>
      <c r="HV946" s="84"/>
      <c r="HW946" s="84"/>
      <c r="HX946" s="84"/>
      <c r="HY946" s="84"/>
      <c r="HZ946" s="84"/>
      <c r="IA946" s="84"/>
      <c r="IB946" s="84"/>
      <c r="IC946" s="84"/>
      <c r="ID946" s="84"/>
      <c r="IE946" s="84"/>
      <c r="IF946" s="84"/>
      <c r="IG946" s="84"/>
      <c r="IH946" s="84"/>
      <c r="II946" s="84"/>
      <c r="IJ946" s="84"/>
      <c r="IK946" s="84"/>
      <c r="IL946" s="84"/>
      <c r="IM946" s="84"/>
      <c r="IN946" s="84"/>
      <c r="IO946" s="84"/>
      <c r="IP946" s="84"/>
      <c r="IQ946" s="84"/>
      <c r="IR946" s="84"/>
      <c r="IS946" s="84"/>
      <c r="IT946" s="84"/>
      <c r="IU946" s="84"/>
      <c r="IV946" s="84"/>
    </row>
    <row r="947" spans="201:256" s="79" customFormat="1" ht="12.75">
      <c r="GS947" s="84"/>
      <c r="GT947" s="84"/>
      <c r="GU947" s="84"/>
      <c r="GV947" s="84"/>
      <c r="GW947" s="84"/>
      <c r="GX947" s="84"/>
      <c r="GY947" s="84"/>
      <c r="GZ947" s="84"/>
      <c r="HA947" s="84"/>
      <c r="HB947" s="84"/>
      <c r="HC947" s="84"/>
      <c r="HD947" s="84"/>
      <c r="HE947" s="84"/>
      <c r="HF947" s="84"/>
      <c r="HG947" s="84"/>
      <c r="HH947" s="84"/>
      <c r="HI947" s="84"/>
      <c r="HJ947" s="84"/>
      <c r="HK947" s="84"/>
      <c r="HL947" s="84"/>
      <c r="HM947" s="84"/>
      <c r="HN947" s="84"/>
      <c r="HO947" s="84"/>
      <c r="HP947" s="84"/>
      <c r="HQ947" s="84"/>
      <c r="HR947" s="84"/>
      <c r="HS947" s="84"/>
      <c r="HT947" s="84"/>
      <c r="HU947" s="84"/>
      <c r="HV947" s="84"/>
      <c r="HW947" s="84"/>
      <c r="HX947" s="84"/>
      <c r="HY947" s="84"/>
      <c r="HZ947" s="84"/>
      <c r="IA947" s="84"/>
      <c r="IB947" s="84"/>
      <c r="IC947" s="84"/>
      <c r="ID947" s="84"/>
      <c r="IE947" s="84"/>
      <c r="IF947" s="84"/>
      <c r="IG947" s="84"/>
      <c r="IH947" s="84"/>
      <c r="II947" s="84"/>
      <c r="IJ947" s="84"/>
      <c r="IK947" s="84"/>
      <c r="IL947" s="84"/>
      <c r="IM947" s="84"/>
      <c r="IN947" s="84"/>
      <c r="IO947" s="84"/>
      <c r="IP947" s="84"/>
      <c r="IQ947" s="84"/>
      <c r="IR947" s="84"/>
      <c r="IS947" s="84"/>
      <c r="IT947" s="84"/>
      <c r="IU947" s="84"/>
      <c r="IV947" s="84"/>
    </row>
    <row r="948" spans="201:256" s="79" customFormat="1" ht="12.75">
      <c r="GS948" s="84"/>
      <c r="GT948" s="84"/>
      <c r="GU948" s="84"/>
      <c r="GV948" s="84"/>
      <c r="GW948" s="84"/>
      <c r="GX948" s="84"/>
      <c r="GY948" s="84"/>
      <c r="GZ948" s="84"/>
      <c r="HA948" s="84"/>
      <c r="HB948" s="84"/>
      <c r="HC948" s="84"/>
      <c r="HD948" s="84"/>
      <c r="HE948" s="84"/>
      <c r="HF948" s="84"/>
      <c r="HG948" s="84"/>
      <c r="HH948" s="84"/>
      <c r="HI948" s="84"/>
      <c r="HJ948" s="84"/>
      <c r="HK948" s="84"/>
      <c r="HL948" s="84"/>
      <c r="HM948" s="84"/>
      <c r="HN948" s="84"/>
      <c r="HO948" s="84"/>
      <c r="HP948" s="84"/>
      <c r="HQ948" s="84"/>
      <c r="HR948" s="84"/>
      <c r="HS948" s="84"/>
      <c r="HT948" s="84"/>
      <c r="HU948" s="84"/>
      <c r="HV948" s="84"/>
      <c r="HW948" s="84"/>
      <c r="HX948" s="84"/>
      <c r="HY948" s="84"/>
      <c r="HZ948" s="84"/>
      <c r="IA948" s="84"/>
      <c r="IB948" s="84"/>
      <c r="IC948" s="84"/>
      <c r="ID948" s="84"/>
      <c r="IE948" s="84"/>
      <c r="IF948" s="84"/>
      <c r="IG948" s="84"/>
      <c r="IH948" s="84"/>
      <c r="II948" s="84"/>
      <c r="IJ948" s="84"/>
      <c r="IK948" s="84"/>
      <c r="IL948" s="84"/>
      <c r="IM948" s="84"/>
      <c r="IN948" s="84"/>
      <c r="IO948" s="84"/>
      <c r="IP948" s="84"/>
      <c r="IQ948" s="84"/>
      <c r="IR948" s="84"/>
      <c r="IS948" s="84"/>
      <c r="IT948" s="84"/>
      <c r="IU948" s="84"/>
      <c r="IV948" s="84"/>
    </row>
    <row r="949" spans="201:256" s="79" customFormat="1" ht="12.75">
      <c r="GS949" s="84"/>
      <c r="GT949" s="84"/>
      <c r="GU949" s="84"/>
      <c r="GV949" s="84"/>
      <c r="GW949" s="84"/>
      <c r="GX949" s="84"/>
      <c r="GY949" s="84"/>
      <c r="GZ949" s="84"/>
      <c r="HA949" s="84"/>
      <c r="HB949" s="84"/>
      <c r="HC949" s="84"/>
      <c r="HD949" s="84"/>
      <c r="HE949" s="84"/>
      <c r="HF949" s="84"/>
      <c r="HG949" s="84"/>
      <c r="HH949" s="84"/>
      <c r="HI949" s="84"/>
      <c r="HJ949" s="84"/>
      <c r="HK949" s="84"/>
      <c r="HL949" s="84"/>
      <c r="HM949" s="84"/>
      <c r="HN949" s="84"/>
      <c r="HO949" s="84"/>
      <c r="HP949" s="84"/>
      <c r="HQ949" s="84"/>
      <c r="HR949" s="84"/>
      <c r="HS949" s="84"/>
      <c r="HT949" s="84"/>
      <c r="HU949" s="84"/>
      <c r="HV949" s="84"/>
      <c r="HW949" s="84"/>
      <c r="HX949" s="84"/>
      <c r="HY949" s="84"/>
      <c r="HZ949" s="84"/>
      <c r="IA949" s="84"/>
      <c r="IB949" s="84"/>
      <c r="IC949" s="84"/>
      <c r="ID949" s="84"/>
      <c r="IE949" s="84"/>
      <c r="IF949" s="84"/>
      <c r="IG949" s="84"/>
      <c r="IH949" s="84"/>
      <c r="II949" s="84"/>
      <c r="IJ949" s="84"/>
      <c r="IK949" s="84"/>
      <c r="IL949" s="84"/>
      <c r="IM949" s="84"/>
      <c r="IN949" s="84"/>
      <c r="IO949" s="84"/>
      <c r="IP949" s="84"/>
      <c r="IQ949" s="84"/>
      <c r="IR949" s="84"/>
      <c r="IS949" s="84"/>
      <c r="IT949" s="84"/>
      <c r="IU949" s="84"/>
      <c r="IV949" s="84"/>
    </row>
    <row r="950" spans="201:256" s="79" customFormat="1" ht="12.75">
      <c r="GS950" s="84"/>
      <c r="GT950" s="84"/>
      <c r="GU950" s="84"/>
      <c r="GV950" s="84"/>
      <c r="GW950" s="84"/>
      <c r="GX950" s="84"/>
      <c r="GY950" s="84"/>
      <c r="GZ950" s="84"/>
      <c r="HA950" s="84"/>
      <c r="HB950" s="84"/>
      <c r="HC950" s="84"/>
      <c r="HD950" s="84"/>
      <c r="HE950" s="84"/>
      <c r="HF950" s="84"/>
      <c r="HG950" s="84"/>
      <c r="HH950" s="84"/>
      <c r="HI950" s="84"/>
      <c r="HJ950" s="84"/>
      <c r="HK950" s="84"/>
      <c r="HL950" s="84"/>
      <c r="HM950" s="84"/>
      <c r="HN950" s="84"/>
      <c r="HO950" s="84"/>
      <c r="HP950" s="84"/>
      <c r="HQ950" s="84"/>
      <c r="HR950" s="84"/>
      <c r="HS950" s="84"/>
      <c r="HT950" s="84"/>
      <c r="HU950" s="84"/>
      <c r="HV950" s="84"/>
      <c r="HW950" s="84"/>
      <c r="HX950" s="84"/>
      <c r="HY950" s="84"/>
      <c r="HZ950" s="84"/>
      <c r="IA950" s="84"/>
      <c r="IB950" s="84"/>
      <c r="IC950" s="84"/>
      <c r="ID950" s="84"/>
      <c r="IE950" s="84"/>
      <c r="IF950" s="84"/>
      <c r="IG950" s="84"/>
      <c r="IH950" s="84"/>
      <c r="II950" s="84"/>
      <c r="IJ950" s="84"/>
      <c r="IK950" s="84"/>
      <c r="IL950" s="84"/>
      <c r="IM950" s="84"/>
      <c r="IN950" s="84"/>
      <c r="IO950" s="84"/>
      <c r="IP950" s="84"/>
      <c r="IQ950" s="84"/>
      <c r="IR950" s="84"/>
      <c r="IS950" s="84"/>
      <c r="IT950" s="84"/>
      <c r="IU950" s="84"/>
      <c r="IV950" s="84"/>
    </row>
    <row r="951" spans="201:256" s="79" customFormat="1" ht="12.75">
      <c r="GS951" s="84"/>
      <c r="GT951" s="84"/>
      <c r="GU951" s="84"/>
      <c r="GV951" s="84"/>
      <c r="GW951" s="84"/>
      <c r="GX951" s="84"/>
      <c r="GY951" s="84"/>
      <c r="GZ951" s="84"/>
      <c r="HA951" s="84"/>
      <c r="HB951" s="84"/>
      <c r="HC951" s="84"/>
      <c r="HD951" s="84"/>
      <c r="HE951" s="84"/>
      <c r="HF951" s="84"/>
      <c r="HG951" s="84"/>
      <c r="HH951" s="84"/>
      <c r="HI951" s="84"/>
      <c r="HJ951" s="84"/>
      <c r="HK951" s="84"/>
      <c r="HL951" s="84"/>
      <c r="HM951" s="84"/>
      <c r="HN951" s="84"/>
      <c r="HO951" s="84"/>
      <c r="HP951" s="84"/>
      <c r="HQ951" s="84"/>
      <c r="HR951" s="84"/>
      <c r="HS951" s="84"/>
      <c r="HT951" s="84"/>
      <c r="HU951" s="84"/>
      <c r="HV951" s="84"/>
      <c r="HW951" s="84"/>
      <c r="HX951" s="84"/>
      <c r="HY951" s="84"/>
      <c r="HZ951" s="84"/>
      <c r="IA951" s="84"/>
      <c r="IB951" s="84"/>
      <c r="IC951" s="84"/>
      <c r="ID951" s="84"/>
      <c r="IE951" s="84"/>
      <c r="IF951" s="84"/>
      <c r="IG951" s="84"/>
      <c r="IH951" s="84"/>
      <c r="II951" s="84"/>
      <c r="IJ951" s="84"/>
      <c r="IK951" s="84"/>
      <c r="IL951" s="84"/>
      <c r="IM951" s="84"/>
      <c r="IN951" s="84"/>
      <c r="IO951" s="84"/>
      <c r="IP951" s="84"/>
      <c r="IQ951" s="84"/>
      <c r="IR951" s="84"/>
      <c r="IS951" s="84"/>
      <c r="IT951" s="84"/>
      <c r="IU951" s="84"/>
      <c r="IV951" s="84"/>
    </row>
    <row r="952" spans="201:256" s="79" customFormat="1" ht="12.75">
      <c r="GS952" s="84"/>
      <c r="GT952" s="84"/>
      <c r="GU952" s="84"/>
      <c r="GV952" s="84"/>
      <c r="GW952" s="84"/>
      <c r="GX952" s="84"/>
      <c r="GY952" s="84"/>
      <c r="GZ952" s="84"/>
      <c r="HA952" s="84"/>
      <c r="HB952" s="84"/>
      <c r="HC952" s="84"/>
      <c r="HD952" s="84"/>
      <c r="HE952" s="84"/>
      <c r="HF952" s="84"/>
      <c r="HG952" s="84"/>
      <c r="HH952" s="84"/>
      <c r="HI952" s="84"/>
      <c r="HJ952" s="84"/>
      <c r="HK952" s="84"/>
      <c r="HL952" s="84"/>
      <c r="HM952" s="84"/>
      <c r="HN952" s="84"/>
      <c r="HO952" s="84"/>
      <c r="HP952" s="84"/>
      <c r="HQ952" s="84"/>
      <c r="HR952" s="84"/>
      <c r="HS952" s="84"/>
      <c r="HT952" s="84"/>
      <c r="HU952" s="84"/>
      <c r="HV952" s="84"/>
      <c r="HW952" s="84"/>
      <c r="HX952" s="84"/>
      <c r="HY952" s="84"/>
      <c r="HZ952" s="84"/>
      <c r="IA952" s="84"/>
      <c r="IB952" s="84"/>
      <c r="IC952" s="84"/>
      <c r="ID952" s="84"/>
      <c r="IE952" s="84"/>
      <c r="IF952" s="84"/>
      <c r="IG952" s="84"/>
      <c r="IH952" s="84"/>
      <c r="II952" s="84"/>
      <c r="IJ952" s="84"/>
      <c r="IK952" s="84"/>
      <c r="IL952" s="84"/>
      <c r="IM952" s="84"/>
      <c r="IN952" s="84"/>
      <c r="IO952" s="84"/>
      <c r="IP952" s="84"/>
      <c r="IQ952" s="84"/>
      <c r="IR952" s="84"/>
      <c r="IS952" s="84"/>
      <c r="IT952" s="84"/>
      <c r="IU952" s="84"/>
      <c r="IV952" s="84"/>
    </row>
    <row r="953" spans="201:256" s="79" customFormat="1" ht="12.75">
      <c r="GS953" s="84"/>
      <c r="GT953" s="84"/>
      <c r="GU953" s="84"/>
      <c r="GV953" s="84"/>
      <c r="GW953" s="84"/>
      <c r="GX953" s="84"/>
      <c r="GY953" s="84"/>
      <c r="GZ953" s="84"/>
      <c r="HA953" s="84"/>
      <c r="HB953" s="84"/>
      <c r="HC953" s="84"/>
      <c r="HD953" s="84"/>
      <c r="HE953" s="84"/>
      <c r="HF953" s="84"/>
      <c r="HG953" s="84"/>
      <c r="HH953" s="84"/>
      <c r="HI953" s="84"/>
      <c r="HJ953" s="84"/>
      <c r="HK953" s="84"/>
      <c r="HL953" s="84"/>
      <c r="HM953" s="84"/>
      <c r="HN953" s="84"/>
      <c r="HO953" s="84"/>
      <c r="HP953" s="84"/>
      <c r="HQ953" s="84"/>
      <c r="HR953" s="84"/>
      <c r="HS953" s="84"/>
      <c r="HT953" s="84"/>
      <c r="HU953" s="84"/>
      <c r="HV953" s="84"/>
      <c r="HW953" s="84"/>
      <c r="HX953" s="84"/>
      <c r="HY953" s="84"/>
      <c r="HZ953" s="84"/>
      <c r="IA953" s="84"/>
      <c r="IB953" s="84"/>
      <c r="IC953" s="84"/>
      <c r="ID953" s="84"/>
      <c r="IE953" s="84"/>
      <c r="IF953" s="84"/>
      <c r="IG953" s="84"/>
      <c r="IH953" s="84"/>
      <c r="II953" s="84"/>
      <c r="IJ953" s="84"/>
      <c r="IK953" s="84"/>
      <c r="IL953" s="84"/>
      <c r="IM953" s="84"/>
      <c r="IN953" s="84"/>
      <c r="IO953" s="84"/>
      <c r="IP953" s="84"/>
      <c r="IQ953" s="84"/>
      <c r="IR953" s="84"/>
      <c r="IS953" s="84"/>
      <c r="IT953" s="84"/>
      <c r="IU953" s="84"/>
      <c r="IV953" s="84"/>
    </row>
    <row r="954" spans="201:256" s="79" customFormat="1" ht="12.75">
      <c r="GS954" s="84"/>
      <c r="GT954" s="84"/>
      <c r="GU954" s="84"/>
      <c r="GV954" s="84"/>
      <c r="GW954" s="84"/>
      <c r="GX954" s="84"/>
      <c r="GY954" s="84"/>
      <c r="GZ954" s="84"/>
      <c r="HA954" s="84"/>
      <c r="HB954" s="84"/>
      <c r="HC954" s="84"/>
      <c r="HD954" s="84"/>
      <c r="HE954" s="84"/>
      <c r="HF954" s="84"/>
      <c r="HG954" s="84"/>
      <c r="HH954" s="84"/>
      <c r="HI954" s="84"/>
      <c r="HJ954" s="84"/>
      <c r="HK954" s="84"/>
      <c r="HL954" s="84"/>
      <c r="HM954" s="84"/>
      <c r="HN954" s="84"/>
      <c r="HO954" s="84"/>
      <c r="HP954" s="84"/>
      <c r="HQ954" s="84"/>
      <c r="HR954" s="84"/>
      <c r="HS954" s="84"/>
      <c r="HT954" s="84"/>
      <c r="HU954" s="84"/>
      <c r="HV954" s="84"/>
      <c r="HW954" s="84"/>
      <c r="HX954" s="84"/>
      <c r="HY954" s="84"/>
      <c r="HZ954" s="84"/>
      <c r="IA954" s="84"/>
      <c r="IB954" s="84"/>
      <c r="IC954" s="84"/>
      <c r="ID954" s="84"/>
      <c r="IE954" s="84"/>
      <c r="IF954" s="84"/>
      <c r="IG954" s="84"/>
      <c r="IH954" s="84"/>
      <c r="II954" s="84"/>
      <c r="IJ954" s="84"/>
      <c r="IK954" s="84"/>
      <c r="IL954" s="84"/>
      <c r="IM954" s="84"/>
      <c r="IN954" s="84"/>
      <c r="IO954" s="84"/>
      <c r="IP954" s="84"/>
      <c r="IQ954" s="84"/>
      <c r="IR954" s="84"/>
      <c r="IS954" s="84"/>
      <c r="IT954" s="84"/>
      <c r="IU954" s="84"/>
      <c r="IV954" s="84"/>
    </row>
    <row r="955" spans="201:256" s="79" customFormat="1" ht="12.75">
      <c r="GS955" s="84"/>
      <c r="GT955" s="84"/>
      <c r="GU955" s="84"/>
      <c r="GV955" s="84"/>
      <c r="GW955" s="84"/>
      <c r="GX955" s="84"/>
      <c r="GY955" s="84"/>
      <c r="GZ955" s="84"/>
      <c r="HA955" s="84"/>
      <c r="HB955" s="84"/>
      <c r="HC955" s="84"/>
      <c r="HD955" s="84"/>
      <c r="HE955" s="84"/>
      <c r="HF955" s="84"/>
      <c r="HG955" s="84"/>
      <c r="HH955" s="84"/>
      <c r="HI955" s="84"/>
      <c r="HJ955" s="84"/>
      <c r="HK955" s="84"/>
      <c r="HL955" s="84"/>
      <c r="HM955" s="84"/>
      <c r="HN955" s="84"/>
      <c r="HO955" s="84"/>
      <c r="HP955" s="84"/>
      <c r="HQ955" s="84"/>
      <c r="HR955" s="84"/>
      <c r="HS955" s="84"/>
      <c r="HT955" s="84"/>
      <c r="HU955" s="84"/>
      <c r="HV955" s="84"/>
      <c r="HW955" s="84"/>
      <c r="HX955" s="84"/>
      <c r="HY955" s="84"/>
      <c r="HZ955" s="84"/>
      <c r="IA955" s="84"/>
      <c r="IB955" s="84"/>
      <c r="IC955" s="84"/>
      <c r="ID955" s="84"/>
      <c r="IE955" s="84"/>
      <c r="IF955" s="84"/>
      <c r="IG955" s="84"/>
      <c r="IH955" s="84"/>
      <c r="II955" s="84"/>
      <c r="IJ955" s="84"/>
      <c r="IK955" s="84"/>
      <c r="IL955" s="84"/>
      <c r="IM955" s="84"/>
      <c r="IN955" s="84"/>
      <c r="IO955" s="84"/>
      <c r="IP955" s="84"/>
      <c r="IQ955" s="84"/>
      <c r="IR955" s="84"/>
      <c r="IS955" s="84"/>
      <c r="IT955" s="84"/>
      <c r="IU955" s="84"/>
      <c r="IV955" s="84"/>
    </row>
    <row r="956" spans="201:256" s="79" customFormat="1" ht="12.75">
      <c r="GS956" s="84"/>
      <c r="GT956" s="84"/>
      <c r="GU956" s="84"/>
      <c r="GV956" s="84"/>
      <c r="GW956" s="84"/>
      <c r="GX956" s="84"/>
      <c r="GY956" s="84"/>
      <c r="GZ956" s="84"/>
      <c r="HA956" s="84"/>
      <c r="HB956" s="84"/>
      <c r="HC956" s="84"/>
      <c r="HD956" s="84"/>
      <c r="HE956" s="84"/>
      <c r="HF956" s="84"/>
      <c r="HG956" s="84"/>
      <c r="HH956" s="84"/>
      <c r="HI956" s="84"/>
      <c r="HJ956" s="84"/>
      <c r="HK956" s="84"/>
      <c r="HL956" s="84"/>
      <c r="HM956" s="84"/>
      <c r="HN956" s="84"/>
      <c r="HO956" s="84"/>
      <c r="HP956" s="84"/>
      <c r="HQ956" s="84"/>
      <c r="HR956" s="84"/>
      <c r="HS956" s="84"/>
      <c r="HT956" s="84"/>
      <c r="HU956" s="84"/>
      <c r="HV956" s="84"/>
      <c r="HW956" s="84"/>
      <c r="HX956" s="84"/>
      <c r="HY956" s="84"/>
      <c r="HZ956" s="84"/>
      <c r="IA956" s="84"/>
      <c r="IB956" s="84"/>
      <c r="IC956" s="84"/>
      <c r="ID956" s="84"/>
      <c r="IE956" s="84"/>
      <c r="IF956" s="84"/>
      <c r="IG956" s="84"/>
      <c r="IH956" s="84"/>
      <c r="II956" s="84"/>
      <c r="IJ956" s="84"/>
      <c r="IK956" s="84"/>
      <c r="IL956" s="84"/>
      <c r="IM956" s="84"/>
      <c r="IN956" s="84"/>
      <c r="IO956" s="84"/>
      <c r="IP956" s="84"/>
      <c r="IQ956" s="84"/>
      <c r="IR956" s="84"/>
      <c r="IS956" s="84"/>
      <c r="IT956" s="84"/>
      <c r="IU956" s="84"/>
      <c r="IV956" s="84"/>
    </row>
    <row r="957" spans="201:256" s="79" customFormat="1" ht="12.75">
      <c r="GS957" s="84"/>
      <c r="GT957" s="84"/>
      <c r="GU957" s="84"/>
      <c r="GV957" s="84"/>
      <c r="GW957" s="84"/>
      <c r="GX957" s="84"/>
      <c r="GY957" s="84"/>
      <c r="GZ957" s="84"/>
      <c r="HA957" s="84"/>
      <c r="HB957" s="84"/>
      <c r="HC957" s="84"/>
      <c r="HD957" s="84"/>
      <c r="HE957" s="84"/>
      <c r="HF957" s="84"/>
      <c r="HG957" s="84"/>
      <c r="HH957" s="84"/>
      <c r="HI957" s="84"/>
      <c r="HJ957" s="84"/>
      <c r="HK957" s="84"/>
      <c r="HL957" s="84"/>
      <c r="HM957" s="84"/>
      <c r="HN957" s="84"/>
      <c r="HO957" s="84"/>
      <c r="HP957" s="84"/>
      <c r="HQ957" s="84"/>
      <c r="HR957" s="84"/>
      <c r="HS957" s="84"/>
      <c r="HT957" s="84"/>
      <c r="HU957" s="84"/>
      <c r="HV957" s="84"/>
      <c r="HW957" s="84"/>
      <c r="HX957" s="84"/>
      <c r="HY957" s="84"/>
      <c r="HZ957" s="84"/>
      <c r="IA957" s="84"/>
      <c r="IB957" s="84"/>
      <c r="IC957" s="84"/>
      <c r="ID957" s="84"/>
      <c r="IE957" s="84"/>
      <c r="IF957" s="84"/>
      <c r="IG957" s="84"/>
      <c r="IH957" s="84"/>
      <c r="II957" s="84"/>
      <c r="IJ957" s="84"/>
      <c r="IK957" s="84"/>
      <c r="IL957" s="84"/>
      <c r="IM957" s="84"/>
      <c r="IN957" s="84"/>
      <c r="IO957" s="84"/>
      <c r="IP957" s="84"/>
      <c r="IQ957" s="84"/>
      <c r="IR957" s="84"/>
      <c r="IS957" s="84"/>
      <c r="IT957" s="84"/>
      <c r="IU957" s="84"/>
      <c r="IV957" s="84"/>
    </row>
    <row r="958" spans="201:256" s="79" customFormat="1" ht="12.75">
      <c r="GS958" s="84"/>
      <c r="GT958" s="84"/>
      <c r="GU958" s="84"/>
      <c r="GV958" s="84"/>
      <c r="GW958" s="84"/>
      <c r="GX958" s="84"/>
      <c r="GY958" s="84"/>
      <c r="GZ958" s="84"/>
      <c r="HA958" s="84"/>
      <c r="HB958" s="84"/>
      <c r="HC958" s="84"/>
      <c r="HD958" s="84"/>
      <c r="HE958" s="84"/>
      <c r="HF958" s="84"/>
      <c r="HG958" s="84"/>
      <c r="HH958" s="84"/>
      <c r="HI958" s="84"/>
      <c r="HJ958" s="84"/>
      <c r="HK958" s="84"/>
      <c r="HL958" s="84"/>
      <c r="HM958" s="84"/>
      <c r="HN958" s="84"/>
      <c r="HO958" s="84"/>
      <c r="HP958" s="84"/>
      <c r="HQ958" s="84"/>
      <c r="HR958" s="84"/>
      <c r="HS958" s="84"/>
      <c r="HT958" s="84"/>
      <c r="HU958" s="84"/>
      <c r="HV958" s="84"/>
      <c r="HW958" s="84"/>
      <c r="HX958" s="84"/>
      <c r="HY958" s="84"/>
      <c r="HZ958" s="84"/>
      <c r="IA958" s="84"/>
      <c r="IB958" s="84"/>
      <c r="IC958" s="84"/>
      <c r="ID958" s="84"/>
      <c r="IE958" s="84"/>
      <c r="IF958" s="84"/>
      <c r="IG958" s="84"/>
      <c r="IH958" s="84"/>
      <c r="II958" s="84"/>
      <c r="IJ958" s="84"/>
      <c r="IK958" s="84"/>
      <c r="IL958" s="84"/>
      <c r="IM958" s="84"/>
      <c r="IN958" s="84"/>
      <c r="IO958" s="84"/>
      <c r="IP958" s="84"/>
      <c r="IQ958" s="84"/>
      <c r="IR958" s="84"/>
      <c r="IS958" s="84"/>
      <c r="IT958" s="84"/>
      <c r="IU958" s="84"/>
      <c r="IV958" s="84"/>
    </row>
    <row r="959" spans="201:256" s="79" customFormat="1" ht="12.75">
      <c r="GS959" s="84"/>
      <c r="GT959" s="84"/>
      <c r="GU959" s="84"/>
      <c r="GV959" s="84"/>
      <c r="GW959" s="84"/>
      <c r="GX959" s="84"/>
      <c r="GY959" s="84"/>
      <c r="GZ959" s="84"/>
      <c r="HA959" s="84"/>
      <c r="HB959" s="84"/>
      <c r="HC959" s="84"/>
      <c r="HD959" s="84"/>
      <c r="HE959" s="84"/>
      <c r="HF959" s="84"/>
      <c r="HG959" s="84"/>
      <c r="HH959" s="84"/>
      <c r="HI959" s="84"/>
      <c r="HJ959" s="84"/>
      <c r="HK959" s="84"/>
      <c r="HL959" s="84"/>
      <c r="HM959" s="84"/>
      <c r="HN959" s="84"/>
      <c r="HO959" s="84"/>
      <c r="HP959" s="84"/>
      <c r="HQ959" s="84"/>
      <c r="HR959" s="84"/>
      <c r="HS959" s="84"/>
      <c r="HT959" s="84"/>
      <c r="HU959" s="84"/>
      <c r="HV959" s="84"/>
      <c r="HW959" s="84"/>
      <c r="HX959" s="84"/>
      <c r="HY959" s="84"/>
      <c r="HZ959" s="84"/>
      <c r="IA959" s="84"/>
      <c r="IB959" s="84"/>
      <c r="IC959" s="84"/>
      <c r="ID959" s="84"/>
      <c r="IE959" s="84"/>
      <c r="IF959" s="84"/>
      <c r="IG959" s="84"/>
      <c r="IH959" s="84"/>
      <c r="II959" s="84"/>
      <c r="IJ959" s="84"/>
      <c r="IK959" s="84"/>
      <c r="IL959" s="84"/>
      <c r="IM959" s="84"/>
      <c r="IN959" s="84"/>
      <c r="IO959" s="84"/>
      <c r="IP959" s="84"/>
      <c r="IQ959" s="84"/>
      <c r="IR959" s="84"/>
      <c r="IS959" s="84"/>
      <c r="IT959" s="84"/>
      <c r="IU959" s="84"/>
      <c r="IV959" s="84"/>
    </row>
    <row r="960" spans="201:256" s="79" customFormat="1" ht="12.75">
      <c r="GS960" s="84"/>
      <c r="GT960" s="84"/>
      <c r="GU960" s="84"/>
      <c r="GV960" s="84"/>
      <c r="GW960" s="84"/>
      <c r="GX960" s="84"/>
      <c r="GY960" s="84"/>
      <c r="GZ960" s="84"/>
      <c r="HA960" s="84"/>
      <c r="HB960" s="84"/>
      <c r="HC960" s="84"/>
      <c r="HD960" s="84"/>
      <c r="HE960" s="84"/>
      <c r="HF960" s="84"/>
      <c r="HG960" s="84"/>
      <c r="HH960" s="84"/>
      <c r="HI960" s="84"/>
      <c r="HJ960" s="84"/>
      <c r="HK960" s="84"/>
      <c r="HL960" s="84"/>
      <c r="HM960" s="84"/>
      <c r="HN960" s="84"/>
      <c r="HO960" s="84"/>
      <c r="HP960" s="84"/>
      <c r="HQ960" s="84"/>
      <c r="HR960" s="84"/>
      <c r="HS960" s="84"/>
      <c r="HT960" s="84"/>
      <c r="HU960" s="84"/>
      <c r="HV960" s="84"/>
      <c r="HW960" s="84"/>
      <c r="HX960" s="84"/>
      <c r="HY960" s="84"/>
      <c r="HZ960" s="84"/>
      <c r="IA960" s="84"/>
      <c r="IB960" s="84"/>
      <c r="IC960" s="84"/>
      <c r="ID960" s="84"/>
      <c r="IE960" s="84"/>
      <c r="IF960" s="84"/>
      <c r="IG960" s="84"/>
      <c r="IH960" s="84"/>
      <c r="II960" s="84"/>
      <c r="IJ960" s="84"/>
      <c r="IK960" s="84"/>
      <c r="IL960" s="84"/>
      <c r="IM960" s="84"/>
      <c r="IN960" s="84"/>
      <c r="IO960" s="84"/>
      <c r="IP960" s="84"/>
      <c r="IQ960" s="84"/>
      <c r="IR960" s="84"/>
      <c r="IS960" s="84"/>
      <c r="IT960" s="84"/>
      <c r="IU960" s="84"/>
      <c r="IV960" s="84"/>
    </row>
    <row r="961" spans="201:256" s="79" customFormat="1" ht="12.75">
      <c r="GS961" s="84"/>
      <c r="GT961" s="84"/>
      <c r="GU961" s="84"/>
      <c r="GV961" s="84"/>
      <c r="GW961" s="84"/>
      <c r="GX961" s="84"/>
      <c r="GY961" s="84"/>
      <c r="GZ961" s="84"/>
      <c r="HA961" s="84"/>
      <c r="HB961" s="84"/>
      <c r="HC961" s="84"/>
      <c r="HD961" s="84"/>
      <c r="HE961" s="84"/>
      <c r="HF961" s="84"/>
      <c r="HG961" s="84"/>
      <c r="HH961" s="84"/>
      <c r="HI961" s="84"/>
      <c r="HJ961" s="84"/>
      <c r="HK961" s="84"/>
      <c r="HL961" s="84"/>
      <c r="HM961" s="84"/>
      <c r="HN961" s="84"/>
      <c r="HO961" s="84"/>
      <c r="HP961" s="84"/>
      <c r="HQ961" s="84"/>
      <c r="HR961" s="84"/>
      <c r="HS961" s="84"/>
      <c r="HT961" s="84"/>
      <c r="HU961" s="84"/>
      <c r="HV961" s="84"/>
      <c r="HW961" s="84"/>
      <c r="HX961" s="84"/>
      <c r="HY961" s="84"/>
      <c r="HZ961" s="84"/>
      <c r="IA961" s="84"/>
      <c r="IB961" s="84"/>
      <c r="IC961" s="84"/>
      <c r="ID961" s="84"/>
      <c r="IE961" s="84"/>
      <c r="IF961" s="84"/>
      <c r="IG961" s="84"/>
      <c r="IH961" s="84"/>
      <c r="II961" s="84"/>
      <c r="IJ961" s="84"/>
      <c r="IK961" s="84"/>
      <c r="IL961" s="84"/>
      <c r="IM961" s="84"/>
      <c r="IN961" s="84"/>
      <c r="IO961" s="84"/>
      <c r="IP961" s="84"/>
      <c r="IQ961" s="84"/>
      <c r="IR961" s="84"/>
      <c r="IS961" s="84"/>
      <c r="IT961" s="84"/>
      <c r="IU961" s="84"/>
      <c r="IV961" s="84"/>
    </row>
    <row r="962" spans="201:256" s="79" customFormat="1" ht="12.75">
      <c r="GS962" s="84"/>
      <c r="GT962" s="84"/>
      <c r="GU962" s="84"/>
      <c r="GV962" s="84"/>
      <c r="GW962" s="84"/>
      <c r="GX962" s="84"/>
      <c r="GY962" s="84"/>
      <c r="GZ962" s="84"/>
      <c r="HA962" s="84"/>
      <c r="HB962" s="84"/>
      <c r="HC962" s="84"/>
      <c r="HD962" s="84"/>
      <c r="HE962" s="84"/>
      <c r="HF962" s="84"/>
      <c r="HG962" s="84"/>
      <c r="HH962" s="84"/>
      <c r="HI962" s="84"/>
      <c r="HJ962" s="84"/>
      <c r="HK962" s="84"/>
      <c r="HL962" s="84"/>
      <c r="HM962" s="84"/>
      <c r="HN962" s="84"/>
      <c r="HO962" s="84"/>
      <c r="HP962" s="84"/>
      <c r="HQ962" s="84"/>
      <c r="HR962" s="84"/>
      <c r="HS962" s="84"/>
      <c r="HT962" s="84"/>
      <c r="HU962" s="84"/>
      <c r="HV962" s="84"/>
      <c r="HW962" s="84"/>
      <c r="HX962" s="84"/>
      <c r="HY962" s="84"/>
      <c r="HZ962" s="84"/>
      <c r="IA962" s="84"/>
      <c r="IB962" s="84"/>
      <c r="IC962" s="84"/>
      <c r="ID962" s="84"/>
      <c r="IE962" s="84"/>
      <c r="IF962" s="84"/>
      <c r="IG962" s="84"/>
      <c r="IH962" s="84"/>
      <c r="II962" s="84"/>
      <c r="IJ962" s="84"/>
      <c r="IK962" s="84"/>
      <c r="IL962" s="84"/>
      <c r="IM962" s="84"/>
      <c r="IN962" s="84"/>
      <c r="IO962" s="84"/>
      <c r="IP962" s="84"/>
      <c r="IQ962" s="84"/>
      <c r="IR962" s="84"/>
      <c r="IS962" s="84"/>
      <c r="IT962" s="84"/>
      <c r="IU962" s="84"/>
      <c r="IV962" s="84"/>
    </row>
    <row r="963" spans="201:256" s="79" customFormat="1" ht="12.75">
      <c r="GS963" s="84"/>
      <c r="GT963" s="84"/>
      <c r="GU963" s="84"/>
      <c r="GV963" s="84"/>
      <c r="GW963" s="84"/>
      <c r="GX963" s="84"/>
      <c r="GY963" s="84"/>
      <c r="GZ963" s="84"/>
      <c r="HA963" s="84"/>
      <c r="HB963" s="84"/>
      <c r="HC963" s="84"/>
      <c r="HD963" s="84"/>
      <c r="HE963" s="84"/>
      <c r="HF963" s="84"/>
      <c r="HG963" s="84"/>
      <c r="HH963" s="84"/>
      <c r="HI963" s="84"/>
      <c r="HJ963" s="84"/>
      <c r="HK963" s="84"/>
      <c r="HL963" s="84"/>
      <c r="HM963" s="84"/>
      <c r="HN963" s="84"/>
      <c r="HO963" s="84"/>
      <c r="HP963" s="84"/>
      <c r="HQ963" s="84"/>
      <c r="HR963" s="84"/>
      <c r="HS963" s="84"/>
      <c r="HT963" s="84"/>
      <c r="HU963" s="84"/>
      <c r="HV963" s="84"/>
      <c r="HW963" s="84"/>
      <c r="HX963" s="84"/>
      <c r="HY963" s="84"/>
      <c r="HZ963" s="84"/>
      <c r="IA963" s="84"/>
      <c r="IB963" s="84"/>
      <c r="IC963" s="84"/>
      <c r="ID963" s="84"/>
      <c r="IE963" s="84"/>
      <c r="IF963" s="84"/>
      <c r="IG963" s="84"/>
      <c r="IH963" s="84"/>
      <c r="II963" s="84"/>
      <c r="IJ963" s="84"/>
      <c r="IK963" s="84"/>
      <c r="IL963" s="84"/>
      <c r="IM963" s="84"/>
      <c r="IN963" s="84"/>
      <c r="IO963" s="84"/>
      <c r="IP963" s="84"/>
      <c r="IQ963" s="84"/>
      <c r="IR963" s="84"/>
      <c r="IS963" s="84"/>
      <c r="IT963" s="84"/>
      <c r="IU963" s="84"/>
      <c r="IV963" s="84"/>
    </row>
    <row r="964" spans="201:256" s="79" customFormat="1" ht="12.75">
      <c r="GS964" s="84"/>
      <c r="GT964" s="84"/>
      <c r="GU964" s="84"/>
      <c r="GV964" s="84"/>
      <c r="GW964" s="84"/>
      <c r="GX964" s="84"/>
      <c r="GY964" s="84"/>
      <c r="GZ964" s="84"/>
      <c r="HA964" s="84"/>
      <c r="HB964" s="84"/>
      <c r="HC964" s="84"/>
      <c r="HD964" s="84"/>
      <c r="HE964" s="84"/>
      <c r="HF964" s="84"/>
      <c r="HG964" s="84"/>
      <c r="HH964" s="84"/>
      <c r="HI964" s="84"/>
      <c r="HJ964" s="84"/>
      <c r="HK964" s="84"/>
      <c r="HL964" s="84"/>
      <c r="HM964" s="84"/>
      <c r="HN964" s="84"/>
      <c r="HO964" s="84"/>
      <c r="HP964" s="84"/>
      <c r="HQ964" s="84"/>
      <c r="HR964" s="84"/>
      <c r="HS964" s="84"/>
      <c r="HT964" s="84"/>
      <c r="HU964" s="84"/>
      <c r="HV964" s="84"/>
      <c r="HW964" s="84"/>
      <c r="HX964" s="84"/>
      <c r="HY964" s="84"/>
      <c r="HZ964" s="84"/>
      <c r="IA964" s="84"/>
      <c r="IB964" s="84"/>
      <c r="IC964" s="84"/>
      <c r="ID964" s="84"/>
      <c r="IE964" s="84"/>
      <c r="IF964" s="84"/>
      <c r="IG964" s="84"/>
      <c r="IH964" s="84"/>
      <c r="II964" s="84"/>
      <c r="IJ964" s="84"/>
      <c r="IK964" s="84"/>
      <c r="IL964" s="84"/>
      <c r="IM964" s="84"/>
      <c r="IN964" s="84"/>
      <c r="IO964" s="84"/>
      <c r="IP964" s="84"/>
      <c r="IQ964" s="84"/>
      <c r="IR964" s="84"/>
      <c r="IS964" s="84"/>
      <c r="IT964" s="84"/>
      <c r="IU964" s="84"/>
      <c r="IV964" s="84"/>
    </row>
    <row r="965" spans="201:256" s="79" customFormat="1" ht="12.75">
      <c r="GS965" s="84"/>
      <c r="GT965" s="84"/>
      <c r="GU965" s="84"/>
      <c r="GV965" s="84"/>
      <c r="GW965" s="84"/>
      <c r="GX965" s="84"/>
      <c r="GY965" s="84"/>
      <c r="GZ965" s="84"/>
      <c r="HA965" s="84"/>
      <c r="HB965" s="84"/>
      <c r="HC965" s="84"/>
      <c r="HD965" s="84"/>
      <c r="HE965" s="84"/>
      <c r="HF965" s="84"/>
      <c r="HG965" s="84"/>
      <c r="HH965" s="84"/>
      <c r="HI965" s="84"/>
      <c r="HJ965" s="84"/>
      <c r="HK965" s="84"/>
      <c r="HL965" s="84"/>
      <c r="HM965" s="84"/>
      <c r="HN965" s="84"/>
      <c r="HO965" s="84"/>
      <c r="HP965" s="84"/>
      <c r="HQ965" s="84"/>
      <c r="HR965" s="84"/>
      <c r="HS965" s="84"/>
      <c r="HT965" s="84"/>
      <c r="HU965" s="84"/>
      <c r="HV965" s="84"/>
      <c r="HW965" s="84"/>
      <c r="HX965" s="84"/>
      <c r="HY965" s="84"/>
      <c r="HZ965" s="84"/>
      <c r="IA965" s="84"/>
      <c r="IB965" s="84"/>
      <c r="IC965" s="84"/>
      <c r="ID965" s="84"/>
      <c r="IE965" s="84"/>
      <c r="IF965" s="84"/>
      <c r="IG965" s="84"/>
      <c r="IH965" s="84"/>
      <c r="II965" s="84"/>
      <c r="IJ965" s="84"/>
      <c r="IK965" s="84"/>
      <c r="IL965" s="84"/>
      <c r="IM965" s="84"/>
      <c r="IN965" s="84"/>
      <c r="IO965" s="84"/>
      <c r="IP965" s="84"/>
      <c r="IQ965" s="84"/>
      <c r="IR965" s="84"/>
      <c r="IS965" s="84"/>
      <c r="IT965" s="84"/>
      <c r="IU965" s="84"/>
      <c r="IV965" s="84"/>
    </row>
    <row r="966" spans="201:256" s="79" customFormat="1" ht="12.75">
      <c r="GS966" s="84"/>
      <c r="GT966" s="84"/>
      <c r="GU966" s="84"/>
      <c r="GV966" s="84"/>
      <c r="GW966" s="84"/>
      <c r="GX966" s="84"/>
      <c r="GY966" s="84"/>
      <c r="GZ966" s="84"/>
      <c r="HA966" s="84"/>
      <c r="HB966" s="84"/>
      <c r="HC966" s="84"/>
      <c r="HD966" s="84"/>
      <c r="HE966" s="84"/>
      <c r="HF966" s="84"/>
      <c r="HG966" s="84"/>
      <c r="HH966" s="84"/>
      <c r="HI966" s="84"/>
      <c r="HJ966" s="84"/>
      <c r="HK966" s="84"/>
      <c r="HL966" s="84"/>
      <c r="HM966" s="84"/>
      <c r="HN966" s="84"/>
      <c r="HO966" s="84"/>
      <c r="HP966" s="84"/>
      <c r="HQ966" s="84"/>
      <c r="HR966" s="84"/>
      <c r="HS966" s="84"/>
      <c r="HT966" s="84"/>
      <c r="HU966" s="84"/>
      <c r="HV966" s="84"/>
      <c r="HW966" s="84"/>
      <c r="HX966" s="84"/>
      <c r="HY966" s="84"/>
      <c r="HZ966" s="84"/>
      <c r="IA966" s="84"/>
      <c r="IB966" s="84"/>
      <c r="IC966" s="84"/>
      <c r="ID966" s="84"/>
      <c r="IE966" s="84"/>
      <c r="IF966" s="84"/>
      <c r="IG966" s="84"/>
      <c r="IH966" s="84"/>
      <c r="II966" s="84"/>
      <c r="IJ966" s="84"/>
      <c r="IK966" s="84"/>
      <c r="IL966" s="84"/>
      <c r="IM966" s="84"/>
      <c r="IN966" s="84"/>
      <c r="IO966" s="84"/>
      <c r="IP966" s="84"/>
      <c r="IQ966" s="84"/>
      <c r="IR966" s="84"/>
      <c r="IS966" s="84"/>
      <c r="IT966" s="84"/>
      <c r="IU966" s="84"/>
      <c r="IV966" s="84"/>
    </row>
    <row r="967" spans="201:256" s="79" customFormat="1" ht="12.75">
      <c r="GS967" s="84"/>
      <c r="GT967" s="84"/>
      <c r="GU967" s="84"/>
      <c r="GV967" s="84"/>
      <c r="GW967" s="84"/>
      <c r="GX967" s="84"/>
      <c r="GY967" s="84"/>
      <c r="GZ967" s="84"/>
      <c r="HA967" s="84"/>
      <c r="HB967" s="84"/>
      <c r="HC967" s="84"/>
      <c r="HD967" s="84"/>
      <c r="HE967" s="84"/>
      <c r="HF967" s="84"/>
      <c r="HG967" s="84"/>
      <c r="HH967" s="84"/>
      <c r="HI967" s="84"/>
      <c r="HJ967" s="84"/>
      <c r="HK967" s="84"/>
      <c r="HL967" s="84"/>
      <c r="HM967" s="84"/>
      <c r="HN967" s="84"/>
      <c r="HO967" s="84"/>
      <c r="HP967" s="84"/>
      <c r="HQ967" s="84"/>
      <c r="HR967" s="84"/>
      <c r="HS967" s="84"/>
      <c r="HT967" s="84"/>
      <c r="HU967" s="84"/>
      <c r="HV967" s="84"/>
      <c r="HW967" s="84"/>
      <c r="HX967" s="84"/>
      <c r="HY967" s="84"/>
      <c r="HZ967" s="84"/>
      <c r="IA967" s="84"/>
      <c r="IB967" s="84"/>
      <c r="IC967" s="84"/>
      <c r="ID967" s="84"/>
      <c r="IE967" s="84"/>
      <c r="IF967" s="84"/>
      <c r="IG967" s="84"/>
      <c r="IH967" s="84"/>
      <c r="II967" s="84"/>
      <c r="IJ967" s="84"/>
      <c r="IK967" s="84"/>
      <c r="IL967" s="84"/>
      <c r="IM967" s="84"/>
      <c r="IN967" s="84"/>
      <c r="IO967" s="84"/>
      <c r="IP967" s="84"/>
      <c r="IQ967" s="84"/>
      <c r="IR967" s="84"/>
      <c r="IS967" s="84"/>
      <c r="IT967" s="84"/>
      <c r="IU967" s="84"/>
      <c r="IV967" s="84"/>
    </row>
    <row r="968" spans="201:256" s="79" customFormat="1" ht="12.75">
      <c r="GS968" s="84"/>
      <c r="GT968" s="84"/>
      <c r="GU968" s="84"/>
      <c r="GV968" s="84"/>
      <c r="GW968" s="84"/>
      <c r="GX968" s="84"/>
      <c r="GY968" s="84"/>
      <c r="GZ968" s="84"/>
      <c r="HA968" s="84"/>
      <c r="HB968" s="84"/>
      <c r="HC968" s="84"/>
      <c r="HD968" s="84"/>
      <c r="HE968" s="84"/>
      <c r="HF968" s="84"/>
      <c r="HG968" s="84"/>
      <c r="HH968" s="84"/>
      <c r="HI968" s="84"/>
      <c r="HJ968" s="84"/>
      <c r="HK968" s="84"/>
      <c r="HL968" s="84"/>
      <c r="HM968" s="84"/>
      <c r="HN968" s="84"/>
      <c r="HO968" s="84"/>
      <c r="HP968" s="84"/>
      <c r="HQ968" s="84"/>
      <c r="HR968" s="84"/>
      <c r="HS968" s="84"/>
      <c r="HT968" s="84"/>
      <c r="HU968" s="84"/>
      <c r="HV968" s="84"/>
      <c r="HW968" s="84"/>
      <c r="HX968" s="84"/>
      <c r="HY968" s="84"/>
      <c r="HZ968" s="84"/>
      <c r="IA968" s="84"/>
      <c r="IB968" s="84"/>
      <c r="IC968" s="84"/>
      <c r="ID968" s="84"/>
      <c r="IE968" s="84"/>
      <c r="IF968" s="84"/>
      <c r="IG968" s="84"/>
      <c r="IH968" s="84"/>
      <c r="II968" s="84"/>
      <c r="IJ968" s="84"/>
      <c r="IK968" s="84"/>
      <c r="IL968" s="84"/>
      <c r="IM968" s="84"/>
      <c r="IN968" s="84"/>
      <c r="IO968" s="84"/>
      <c r="IP968" s="84"/>
      <c r="IQ968" s="84"/>
      <c r="IR968" s="84"/>
      <c r="IS968" s="84"/>
      <c r="IT968" s="84"/>
      <c r="IU968" s="84"/>
      <c r="IV968" s="84"/>
    </row>
    <row r="969" spans="201:256" s="79" customFormat="1" ht="12.75">
      <c r="GS969" s="84"/>
      <c r="GT969" s="84"/>
      <c r="GU969" s="84"/>
      <c r="GV969" s="84"/>
      <c r="GW969" s="84"/>
      <c r="GX969" s="84"/>
      <c r="GY969" s="84"/>
      <c r="GZ969" s="84"/>
      <c r="HA969" s="84"/>
      <c r="HB969" s="84"/>
      <c r="HC969" s="84"/>
      <c r="HD969" s="84"/>
      <c r="HE969" s="84"/>
      <c r="HF969" s="84"/>
      <c r="HG969" s="84"/>
      <c r="HH969" s="84"/>
      <c r="HI969" s="84"/>
      <c r="HJ969" s="84"/>
      <c r="HK969" s="84"/>
      <c r="HL969" s="84"/>
      <c r="HM969" s="84"/>
      <c r="HN969" s="84"/>
      <c r="HO969" s="84"/>
      <c r="HP969" s="84"/>
      <c r="HQ969" s="84"/>
      <c r="HR969" s="84"/>
      <c r="HS969" s="84"/>
      <c r="HT969" s="84"/>
      <c r="HU969" s="84"/>
      <c r="HV969" s="84"/>
      <c r="HW969" s="84"/>
      <c r="HX969" s="84"/>
      <c r="HY969" s="84"/>
      <c r="HZ969" s="84"/>
      <c r="IA969" s="84"/>
      <c r="IB969" s="84"/>
      <c r="IC969" s="84"/>
      <c r="ID969" s="84"/>
      <c r="IE969" s="84"/>
      <c r="IF969" s="84"/>
      <c r="IG969" s="84"/>
      <c r="IH969" s="84"/>
      <c r="II969" s="84"/>
      <c r="IJ969" s="84"/>
      <c r="IK969" s="84"/>
      <c r="IL969" s="84"/>
      <c r="IM969" s="84"/>
      <c r="IN969" s="84"/>
      <c r="IO969" s="84"/>
      <c r="IP969" s="84"/>
      <c r="IQ969" s="84"/>
      <c r="IR969" s="84"/>
      <c r="IS969" s="84"/>
      <c r="IT969" s="84"/>
      <c r="IU969" s="84"/>
      <c r="IV969" s="84"/>
    </row>
    <row r="970" spans="201:256" s="79" customFormat="1" ht="12.75">
      <c r="GS970" s="84"/>
      <c r="GT970" s="84"/>
      <c r="GU970" s="84"/>
      <c r="GV970" s="84"/>
      <c r="GW970" s="84"/>
      <c r="GX970" s="84"/>
      <c r="GY970" s="84"/>
      <c r="GZ970" s="84"/>
      <c r="HA970" s="84"/>
      <c r="HB970" s="84"/>
      <c r="HC970" s="84"/>
      <c r="HD970" s="84"/>
      <c r="HE970" s="84"/>
      <c r="HF970" s="84"/>
      <c r="HG970" s="84"/>
      <c r="HH970" s="84"/>
      <c r="HI970" s="84"/>
      <c r="HJ970" s="84"/>
      <c r="HK970" s="84"/>
      <c r="HL970" s="84"/>
      <c r="HM970" s="84"/>
      <c r="HN970" s="84"/>
      <c r="HO970" s="84"/>
      <c r="HP970" s="84"/>
      <c r="HQ970" s="84"/>
      <c r="HR970" s="84"/>
      <c r="HS970" s="84"/>
      <c r="HT970" s="84"/>
      <c r="HU970" s="84"/>
      <c r="HV970" s="84"/>
      <c r="HW970" s="84"/>
      <c r="HX970" s="84"/>
      <c r="HY970" s="84"/>
      <c r="HZ970" s="84"/>
      <c r="IA970" s="84"/>
      <c r="IB970" s="84"/>
      <c r="IC970" s="84"/>
      <c r="ID970" s="84"/>
      <c r="IE970" s="84"/>
      <c r="IF970" s="84"/>
      <c r="IG970" s="84"/>
      <c r="IH970" s="84"/>
      <c r="II970" s="84"/>
      <c r="IJ970" s="84"/>
      <c r="IK970" s="84"/>
      <c r="IL970" s="84"/>
      <c r="IM970" s="84"/>
      <c r="IN970" s="84"/>
      <c r="IO970" s="84"/>
      <c r="IP970" s="84"/>
      <c r="IQ970" s="84"/>
      <c r="IR970" s="84"/>
      <c r="IS970" s="84"/>
      <c r="IT970" s="84"/>
      <c r="IU970" s="84"/>
      <c r="IV970" s="84"/>
    </row>
    <row r="971" spans="201:256" s="79" customFormat="1" ht="12.75">
      <c r="GS971" s="84"/>
      <c r="GT971" s="84"/>
      <c r="GU971" s="84"/>
      <c r="GV971" s="84"/>
      <c r="GW971" s="84"/>
      <c r="GX971" s="84"/>
      <c r="GY971" s="84"/>
      <c r="GZ971" s="84"/>
      <c r="HA971" s="84"/>
      <c r="HB971" s="84"/>
      <c r="HC971" s="84"/>
      <c r="HD971" s="84"/>
      <c r="HE971" s="84"/>
      <c r="HF971" s="84"/>
      <c r="HG971" s="84"/>
      <c r="HH971" s="84"/>
      <c r="HI971" s="84"/>
      <c r="HJ971" s="84"/>
      <c r="HK971" s="84"/>
      <c r="HL971" s="84"/>
      <c r="HM971" s="84"/>
      <c r="HN971" s="84"/>
      <c r="HO971" s="84"/>
      <c r="HP971" s="84"/>
      <c r="HQ971" s="84"/>
      <c r="HR971" s="84"/>
      <c r="HS971" s="84"/>
      <c r="HT971" s="84"/>
      <c r="HU971" s="84"/>
      <c r="HV971" s="84"/>
      <c r="HW971" s="84"/>
      <c r="HX971" s="84"/>
      <c r="HY971" s="84"/>
      <c r="HZ971" s="84"/>
      <c r="IA971" s="84"/>
      <c r="IB971" s="84"/>
      <c r="IC971" s="84"/>
      <c r="ID971" s="84"/>
      <c r="IE971" s="84"/>
      <c r="IF971" s="84"/>
      <c r="IG971" s="84"/>
      <c r="IH971" s="84"/>
      <c r="II971" s="84"/>
      <c r="IJ971" s="84"/>
      <c r="IK971" s="84"/>
      <c r="IL971" s="84"/>
      <c r="IM971" s="84"/>
      <c r="IN971" s="84"/>
      <c r="IO971" s="84"/>
      <c r="IP971" s="84"/>
      <c r="IQ971" s="84"/>
      <c r="IR971" s="84"/>
      <c r="IS971" s="84"/>
      <c r="IT971" s="84"/>
      <c r="IU971" s="84"/>
      <c r="IV971" s="84"/>
    </row>
    <row r="972" spans="201:256" s="79" customFormat="1" ht="12.75">
      <c r="GS972" s="84"/>
      <c r="GT972" s="84"/>
      <c r="GU972" s="84"/>
      <c r="GV972" s="84"/>
      <c r="GW972" s="84"/>
      <c r="GX972" s="84"/>
      <c r="GY972" s="84"/>
      <c r="GZ972" s="84"/>
      <c r="HA972" s="84"/>
      <c r="HB972" s="84"/>
      <c r="HC972" s="84"/>
      <c r="HD972" s="84"/>
      <c r="HE972" s="84"/>
      <c r="HF972" s="84"/>
      <c r="HG972" s="84"/>
      <c r="HH972" s="84"/>
      <c r="HI972" s="84"/>
      <c r="HJ972" s="84"/>
      <c r="HK972" s="84"/>
      <c r="HL972" s="84"/>
      <c r="HM972" s="84"/>
      <c r="HN972" s="84"/>
      <c r="HO972" s="84"/>
      <c r="HP972" s="84"/>
      <c r="HQ972" s="84"/>
      <c r="HR972" s="84"/>
      <c r="HS972" s="84"/>
      <c r="HT972" s="84"/>
      <c r="HU972" s="84"/>
      <c r="HV972" s="84"/>
      <c r="HW972" s="84"/>
      <c r="HX972" s="84"/>
      <c r="HY972" s="84"/>
      <c r="HZ972" s="84"/>
      <c r="IA972" s="84"/>
      <c r="IB972" s="84"/>
      <c r="IC972" s="84"/>
      <c r="ID972" s="84"/>
      <c r="IE972" s="84"/>
      <c r="IF972" s="84"/>
      <c r="IG972" s="84"/>
      <c r="IH972" s="84"/>
      <c r="II972" s="84"/>
      <c r="IJ972" s="84"/>
      <c r="IK972" s="84"/>
      <c r="IL972" s="84"/>
      <c r="IM972" s="84"/>
      <c r="IN972" s="84"/>
      <c r="IO972" s="84"/>
      <c r="IP972" s="84"/>
      <c r="IQ972" s="84"/>
      <c r="IR972" s="84"/>
      <c r="IS972" s="84"/>
      <c r="IT972" s="84"/>
      <c r="IU972" s="84"/>
      <c r="IV972" s="84"/>
    </row>
    <row r="973" spans="201:256" s="79" customFormat="1" ht="12.75">
      <c r="GS973" s="84"/>
      <c r="GT973" s="84"/>
      <c r="GU973" s="84"/>
      <c r="GV973" s="84"/>
      <c r="GW973" s="84"/>
      <c r="GX973" s="84"/>
      <c r="GY973" s="84"/>
      <c r="GZ973" s="84"/>
      <c r="HA973" s="84"/>
      <c r="HB973" s="84"/>
      <c r="HC973" s="84"/>
      <c r="HD973" s="84"/>
      <c r="HE973" s="84"/>
      <c r="HF973" s="84"/>
      <c r="HG973" s="84"/>
      <c r="HH973" s="84"/>
      <c r="HI973" s="84"/>
      <c r="HJ973" s="84"/>
      <c r="HK973" s="84"/>
      <c r="HL973" s="84"/>
      <c r="HM973" s="84"/>
      <c r="HN973" s="84"/>
      <c r="HO973" s="84"/>
      <c r="HP973" s="84"/>
      <c r="HQ973" s="84"/>
      <c r="HR973" s="84"/>
      <c r="HS973" s="84"/>
      <c r="HT973" s="84"/>
      <c r="HU973" s="84"/>
      <c r="HV973" s="84"/>
      <c r="HW973" s="84"/>
      <c r="HX973" s="84"/>
      <c r="HY973" s="84"/>
      <c r="HZ973" s="84"/>
      <c r="IA973" s="84"/>
      <c r="IB973" s="84"/>
      <c r="IC973" s="84"/>
      <c r="ID973" s="84"/>
      <c r="IE973" s="84"/>
      <c r="IF973" s="84"/>
      <c r="IG973" s="84"/>
      <c r="IH973" s="84"/>
      <c r="II973" s="84"/>
      <c r="IJ973" s="84"/>
      <c r="IK973" s="84"/>
      <c r="IL973" s="84"/>
      <c r="IM973" s="84"/>
      <c r="IN973" s="84"/>
      <c r="IO973" s="84"/>
      <c r="IP973" s="84"/>
      <c r="IQ973" s="84"/>
      <c r="IR973" s="84"/>
      <c r="IS973" s="84"/>
      <c r="IT973" s="84"/>
      <c r="IU973" s="84"/>
      <c r="IV973" s="84"/>
    </row>
    <row r="974" spans="201:256" s="79" customFormat="1" ht="12.75">
      <c r="GS974" s="84"/>
      <c r="GT974" s="84"/>
      <c r="GU974" s="84"/>
      <c r="GV974" s="84"/>
      <c r="GW974" s="84"/>
      <c r="GX974" s="84"/>
      <c r="GY974" s="84"/>
      <c r="GZ974" s="84"/>
      <c r="HA974" s="84"/>
      <c r="HB974" s="84"/>
      <c r="HC974" s="84"/>
      <c r="HD974" s="84"/>
      <c r="HE974" s="84"/>
      <c r="HF974" s="84"/>
      <c r="HG974" s="84"/>
      <c r="HH974" s="84"/>
      <c r="HI974" s="84"/>
      <c r="HJ974" s="84"/>
      <c r="HK974" s="84"/>
      <c r="HL974" s="84"/>
      <c r="HM974" s="84"/>
      <c r="HN974" s="84"/>
      <c r="HO974" s="84"/>
      <c r="HP974" s="84"/>
      <c r="HQ974" s="84"/>
      <c r="HR974" s="84"/>
      <c r="HS974" s="84"/>
      <c r="HT974" s="84"/>
      <c r="HU974" s="84"/>
      <c r="HV974" s="84"/>
      <c r="HW974" s="84"/>
      <c r="HX974" s="84"/>
      <c r="HY974" s="84"/>
      <c r="HZ974" s="84"/>
      <c r="IA974" s="84"/>
      <c r="IB974" s="84"/>
      <c r="IC974" s="84"/>
      <c r="ID974" s="84"/>
      <c r="IE974" s="84"/>
      <c r="IF974" s="84"/>
      <c r="IG974" s="84"/>
      <c r="IH974" s="84"/>
      <c r="II974" s="84"/>
      <c r="IJ974" s="84"/>
      <c r="IK974" s="84"/>
      <c r="IL974" s="84"/>
      <c r="IM974" s="84"/>
      <c r="IN974" s="84"/>
      <c r="IO974" s="84"/>
      <c r="IP974" s="84"/>
      <c r="IQ974" s="84"/>
      <c r="IR974" s="84"/>
      <c r="IS974" s="84"/>
      <c r="IT974" s="84"/>
      <c r="IU974" s="84"/>
      <c r="IV974" s="84"/>
    </row>
    <row r="975" spans="201:256" s="79" customFormat="1" ht="12.75">
      <c r="GS975" s="84"/>
      <c r="GT975" s="84"/>
      <c r="GU975" s="84"/>
      <c r="GV975" s="84"/>
      <c r="GW975" s="84"/>
      <c r="GX975" s="84"/>
      <c r="GY975" s="84"/>
      <c r="GZ975" s="84"/>
      <c r="HA975" s="84"/>
      <c r="HB975" s="84"/>
      <c r="HC975" s="84"/>
      <c r="HD975" s="84"/>
      <c r="HE975" s="84"/>
      <c r="HF975" s="84"/>
      <c r="HG975" s="84"/>
      <c r="HH975" s="84"/>
      <c r="HI975" s="84"/>
      <c r="HJ975" s="84"/>
      <c r="HK975" s="84"/>
      <c r="HL975" s="84"/>
      <c r="HM975" s="84"/>
      <c r="HN975" s="84"/>
      <c r="HO975" s="84"/>
      <c r="HP975" s="84"/>
      <c r="HQ975" s="84"/>
      <c r="HR975" s="84"/>
      <c r="HS975" s="84"/>
      <c r="HT975" s="84"/>
      <c r="HU975" s="84"/>
      <c r="HV975" s="84"/>
      <c r="HW975" s="84"/>
      <c r="HX975" s="84"/>
      <c r="HY975" s="84"/>
      <c r="HZ975" s="84"/>
      <c r="IA975" s="84"/>
      <c r="IB975" s="84"/>
      <c r="IC975" s="84"/>
      <c r="ID975" s="84"/>
      <c r="IE975" s="84"/>
      <c r="IF975" s="84"/>
      <c r="IG975" s="84"/>
      <c r="IH975" s="84"/>
      <c r="II975" s="84"/>
      <c r="IJ975" s="84"/>
      <c r="IK975" s="84"/>
      <c r="IL975" s="84"/>
      <c r="IM975" s="84"/>
      <c r="IN975" s="84"/>
      <c r="IO975" s="84"/>
      <c r="IP975" s="84"/>
      <c r="IQ975" s="84"/>
      <c r="IR975" s="84"/>
      <c r="IS975" s="84"/>
      <c r="IT975" s="84"/>
      <c r="IU975" s="84"/>
      <c r="IV975" s="84"/>
    </row>
    <row r="976" spans="201:256" s="79" customFormat="1" ht="12.75">
      <c r="GS976" s="84"/>
      <c r="GT976" s="84"/>
      <c r="GU976" s="84"/>
      <c r="GV976" s="84"/>
      <c r="GW976" s="84"/>
      <c r="GX976" s="84"/>
      <c r="GY976" s="84"/>
      <c r="GZ976" s="84"/>
      <c r="HA976" s="84"/>
      <c r="HB976" s="84"/>
      <c r="HC976" s="84"/>
      <c r="HD976" s="84"/>
      <c r="HE976" s="84"/>
      <c r="HF976" s="84"/>
      <c r="HG976" s="84"/>
      <c r="HH976" s="84"/>
      <c r="HI976" s="84"/>
      <c r="HJ976" s="84"/>
      <c r="HK976" s="84"/>
      <c r="HL976" s="84"/>
      <c r="HM976" s="84"/>
      <c r="HN976" s="84"/>
      <c r="HO976" s="84"/>
      <c r="HP976" s="84"/>
      <c r="HQ976" s="84"/>
      <c r="HR976" s="84"/>
      <c r="HS976" s="84"/>
      <c r="HT976" s="84"/>
      <c r="HU976" s="84"/>
      <c r="HV976" s="84"/>
      <c r="HW976" s="84"/>
      <c r="HX976" s="84"/>
      <c r="HY976" s="84"/>
      <c r="HZ976" s="84"/>
      <c r="IA976" s="84"/>
      <c r="IB976" s="84"/>
      <c r="IC976" s="84"/>
      <c r="ID976" s="84"/>
      <c r="IE976" s="84"/>
      <c r="IF976" s="84"/>
      <c r="IG976" s="84"/>
      <c r="IH976" s="84"/>
      <c r="II976" s="84"/>
      <c r="IJ976" s="84"/>
      <c r="IK976" s="84"/>
      <c r="IL976" s="84"/>
      <c r="IM976" s="84"/>
      <c r="IN976" s="84"/>
      <c r="IO976" s="84"/>
      <c r="IP976" s="84"/>
      <c r="IQ976" s="84"/>
      <c r="IR976" s="84"/>
      <c r="IS976" s="84"/>
      <c r="IT976" s="84"/>
      <c r="IU976" s="84"/>
      <c r="IV976" s="84"/>
    </row>
    <row r="977" spans="201:256" s="79" customFormat="1" ht="12.75">
      <c r="GS977" s="84"/>
      <c r="GT977" s="84"/>
      <c r="GU977" s="84"/>
      <c r="GV977" s="84"/>
      <c r="GW977" s="84"/>
      <c r="GX977" s="84"/>
      <c r="GY977" s="84"/>
      <c r="GZ977" s="84"/>
      <c r="HA977" s="84"/>
      <c r="HB977" s="84"/>
      <c r="HC977" s="84"/>
      <c r="HD977" s="84"/>
      <c r="HE977" s="84"/>
      <c r="HF977" s="84"/>
      <c r="HG977" s="84"/>
      <c r="HH977" s="84"/>
      <c r="HI977" s="84"/>
      <c r="HJ977" s="84"/>
      <c r="HK977" s="84"/>
      <c r="HL977" s="84"/>
      <c r="HM977" s="84"/>
      <c r="HN977" s="84"/>
      <c r="HO977" s="84"/>
      <c r="HP977" s="84"/>
      <c r="HQ977" s="84"/>
      <c r="HR977" s="84"/>
      <c r="HS977" s="84"/>
      <c r="HT977" s="84"/>
      <c r="HU977" s="84"/>
      <c r="HV977" s="84"/>
      <c r="HW977" s="84"/>
      <c r="HX977" s="84"/>
      <c r="HY977" s="84"/>
      <c r="HZ977" s="84"/>
      <c r="IA977" s="84"/>
      <c r="IB977" s="84"/>
      <c r="IC977" s="84"/>
      <c r="ID977" s="84"/>
      <c r="IE977" s="84"/>
      <c r="IF977" s="84"/>
      <c r="IG977" s="84"/>
      <c r="IH977" s="84"/>
      <c r="II977" s="84"/>
      <c r="IJ977" s="84"/>
      <c r="IK977" s="84"/>
      <c r="IL977" s="84"/>
      <c r="IM977" s="84"/>
      <c r="IN977" s="84"/>
      <c r="IO977" s="84"/>
      <c r="IP977" s="84"/>
      <c r="IQ977" s="84"/>
      <c r="IR977" s="84"/>
      <c r="IS977" s="84"/>
      <c r="IT977" s="84"/>
      <c r="IU977" s="84"/>
      <c r="IV977" s="84"/>
    </row>
    <row r="978" spans="201:256" s="79" customFormat="1" ht="12.75">
      <c r="GS978" s="84"/>
      <c r="GT978" s="84"/>
      <c r="GU978" s="84"/>
      <c r="GV978" s="84"/>
      <c r="GW978" s="84"/>
      <c r="GX978" s="84"/>
      <c r="GY978" s="84"/>
      <c r="GZ978" s="84"/>
      <c r="HA978" s="84"/>
      <c r="HB978" s="84"/>
      <c r="HC978" s="84"/>
      <c r="HD978" s="84"/>
      <c r="HE978" s="84"/>
      <c r="HF978" s="84"/>
      <c r="HG978" s="84"/>
      <c r="HH978" s="84"/>
      <c r="HI978" s="84"/>
      <c r="HJ978" s="84"/>
      <c r="HK978" s="84"/>
      <c r="HL978" s="84"/>
      <c r="HM978" s="84"/>
      <c r="HN978" s="84"/>
      <c r="HO978" s="84"/>
      <c r="HP978" s="84"/>
      <c r="HQ978" s="84"/>
      <c r="HR978" s="84"/>
      <c r="HS978" s="84"/>
      <c r="HT978" s="84"/>
      <c r="HU978" s="84"/>
      <c r="HV978" s="84"/>
      <c r="HW978" s="84"/>
      <c r="HX978" s="84"/>
      <c r="HY978" s="84"/>
      <c r="HZ978" s="84"/>
      <c r="IA978" s="84"/>
      <c r="IB978" s="84"/>
      <c r="IC978" s="84"/>
      <c r="ID978" s="84"/>
      <c r="IE978" s="84"/>
      <c r="IF978" s="84"/>
      <c r="IG978" s="84"/>
      <c r="IH978" s="84"/>
      <c r="II978" s="84"/>
      <c r="IJ978" s="84"/>
      <c r="IK978" s="84"/>
      <c r="IL978" s="84"/>
      <c r="IM978" s="84"/>
      <c r="IN978" s="84"/>
      <c r="IO978" s="84"/>
      <c r="IP978" s="84"/>
      <c r="IQ978" s="84"/>
      <c r="IR978" s="84"/>
      <c r="IS978" s="84"/>
      <c r="IT978" s="84"/>
      <c r="IU978" s="84"/>
      <c r="IV978" s="84"/>
    </row>
    <row r="979" spans="201:256" s="79" customFormat="1" ht="12.75">
      <c r="GS979" s="84"/>
      <c r="GT979" s="84"/>
      <c r="GU979" s="84"/>
      <c r="GV979" s="84"/>
      <c r="GW979" s="84"/>
      <c r="GX979" s="84"/>
      <c r="GY979" s="84"/>
      <c r="GZ979" s="84"/>
      <c r="HA979" s="84"/>
      <c r="HB979" s="84"/>
      <c r="HC979" s="84"/>
      <c r="HD979" s="84"/>
      <c r="HE979" s="84"/>
      <c r="HF979" s="84"/>
      <c r="HG979" s="84"/>
      <c r="HH979" s="84"/>
      <c r="HI979" s="84"/>
      <c r="HJ979" s="84"/>
      <c r="HK979" s="84"/>
      <c r="HL979" s="84"/>
      <c r="HM979" s="84"/>
      <c r="HN979" s="84"/>
      <c r="HO979" s="84"/>
      <c r="HP979" s="84"/>
      <c r="HQ979" s="84"/>
      <c r="HR979" s="84"/>
      <c r="HS979" s="84"/>
      <c r="HT979" s="84"/>
      <c r="HU979" s="84"/>
      <c r="HV979" s="84"/>
      <c r="HW979" s="84"/>
      <c r="HX979" s="84"/>
      <c r="HY979" s="84"/>
      <c r="HZ979" s="84"/>
      <c r="IA979" s="84"/>
      <c r="IB979" s="84"/>
      <c r="IC979" s="84"/>
      <c r="ID979" s="84"/>
      <c r="IE979" s="84"/>
      <c r="IF979" s="84"/>
      <c r="IG979" s="84"/>
      <c r="IH979" s="84"/>
      <c r="II979" s="84"/>
      <c r="IJ979" s="84"/>
      <c r="IK979" s="84"/>
      <c r="IL979" s="84"/>
      <c r="IM979" s="84"/>
      <c r="IN979" s="84"/>
      <c r="IO979" s="84"/>
      <c r="IP979" s="84"/>
      <c r="IQ979" s="84"/>
      <c r="IR979" s="84"/>
      <c r="IS979" s="84"/>
      <c r="IT979" s="84"/>
      <c r="IU979" s="84"/>
      <c r="IV979" s="84"/>
    </row>
    <row r="980" spans="201:256" s="79" customFormat="1" ht="12.75">
      <c r="GS980" s="84"/>
      <c r="GT980" s="84"/>
      <c r="GU980" s="84"/>
      <c r="GV980" s="84"/>
      <c r="GW980" s="84"/>
      <c r="GX980" s="84"/>
      <c r="GY980" s="84"/>
      <c r="GZ980" s="84"/>
      <c r="HA980" s="84"/>
      <c r="HB980" s="84"/>
      <c r="HC980" s="84"/>
      <c r="HD980" s="84"/>
      <c r="HE980" s="84"/>
      <c r="HF980" s="84"/>
      <c r="HG980" s="84"/>
      <c r="HH980" s="84"/>
      <c r="HI980" s="84"/>
      <c r="HJ980" s="84"/>
      <c r="HK980" s="84"/>
      <c r="HL980" s="84"/>
      <c r="HM980" s="84"/>
      <c r="HN980" s="84"/>
      <c r="HO980" s="84"/>
      <c r="HP980" s="84"/>
      <c r="HQ980" s="84"/>
      <c r="HR980" s="84"/>
      <c r="HS980" s="84"/>
      <c r="HT980" s="84"/>
      <c r="HU980" s="84"/>
      <c r="HV980" s="84"/>
      <c r="HW980" s="84"/>
      <c r="HX980" s="84"/>
      <c r="HY980" s="84"/>
      <c r="HZ980" s="84"/>
      <c r="IA980" s="84"/>
      <c r="IB980" s="84"/>
      <c r="IC980" s="84"/>
      <c r="ID980" s="84"/>
      <c r="IE980" s="84"/>
      <c r="IF980" s="84"/>
      <c r="IG980" s="84"/>
      <c r="IH980" s="84"/>
      <c r="II980" s="84"/>
      <c r="IJ980" s="84"/>
      <c r="IK980" s="84"/>
      <c r="IL980" s="84"/>
      <c r="IM980" s="84"/>
      <c r="IN980" s="84"/>
      <c r="IO980" s="84"/>
      <c r="IP980" s="84"/>
      <c r="IQ980" s="84"/>
      <c r="IR980" s="84"/>
      <c r="IS980" s="84"/>
      <c r="IT980" s="84"/>
      <c r="IU980" s="84"/>
      <c r="IV980" s="84"/>
    </row>
    <row r="981" spans="201:256" s="79" customFormat="1" ht="12.75">
      <c r="GS981" s="84"/>
      <c r="GT981" s="84"/>
      <c r="GU981" s="84"/>
      <c r="GV981" s="84"/>
      <c r="GW981" s="84"/>
      <c r="GX981" s="84"/>
      <c r="GY981" s="84"/>
      <c r="GZ981" s="84"/>
      <c r="HA981" s="84"/>
      <c r="HB981" s="84"/>
      <c r="HC981" s="84"/>
      <c r="HD981" s="84"/>
      <c r="HE981" s="84"/>
      <c r="HF981" s="84"/>
      <c r="HG981" s="84"/>
      <c r="HH981" s="84"/>
      <c r="HI981" s="84"/>
      <c r="HJ981" s="84"/>
      <c r="HK981" s="84"/>
      <c r="HL981" s="84"/>
      <c r="HM981" s="84"/>
      <c r="HN981" s="84"/>
      <c r="HO981" s="84"/>
      <c r="HP981" s="84"/>
      <c r="HQ981" s="84"/>
      <c r="HR981" s="84"/>
      <c r="HS981" s="84"/>
      <c r="HT981" s="84"/>
      <c r="HU981" s="84"/>
      <c r="HV981" s="84"/>
      <c r="HW981" s="84"/>
      <c r="HX981" s="84"/>
      <c r="HY981" s="84"/>
      <c r="HZ981" s="84"/>
      <c r="IA981" s="84"/>
      <c r="IB981" s="84"/>
      <c r="IC981" s="84"/>
      <c r="ID981" s="84"/>
      <c r="IE981" s="84"/>
      <c r="IF981" s="84"/>
      <c r="IG981" s="84"/>
      <c r="IH981" s="84"/>
      <c r="II981" s="84"/>
      <c r="IJ981" s="84"/>
      <c r="IK981" s="84"/>
      <c r="IL981" s="84"/>
      <c r="IM981" s="84"/>
      <c r="IN981" s="84"/>
      <c r="IO981" s="84"/>
      <c r="IP981" s="84"/>
      <c r="IQ981" s="84"/>
      <c r="IR981" s="84"/>
      <c r="IS981" s="84"/>
      <c r="IT981" s="84"/>
      <c r="IU981" s="84"/>
      <c r="IV981" s="84"/>
    </row>
    <row r="982" spans="201:256" s="79" customFormat="1" ht="12.75">
      <c r="GS982" s="84"/>
      <c r="GT982" s="84"/>
      <c r="GU982" s="84"/>
      <c r="GV982" s="84"/>
      <c r="GW982" s="84"/>
      <c r="GX982" s="84"/>
      <c r="GY982" s="84"/>
      <c r="GZ982" s="84"/>
      <c r="HA982" s="84"/>
      <c r="HB982" s="84"/>
      <c r="HC982" s="84"/>
      <c r="HD982" s="84"/>
      <c r="HE982" s="84"/>
      <c r="HF982" s="84"/>
      <c r="HG982" s="84"/>
      <c r="HH982" s="84"/>
      <c r="HI982" s="84"/>
      <c r="HJ982" s="84"/>
      <c r="HK982" s="84"/>
      <c r="HL982" s="84"/>
      <c r="HM982" s="84"/>
      <c r="HN982" s="84"/>
      <c r="HO982" s="84"/>
      <c r="HP982" s="84"/>
      <c r="HQ982" s="84"/>
      <c r="HR982" s="84"/>
      <c r="HS982" s="84"/>
      <c r="HT982" s="84"/>
      <c r="HU982" s="84"/>
      <c r="HV982" s="84"/>
      <c r="HW982" s="84"/>
      <c r="HX982" s="84"/>
      <c r="HY982" s="84"/>
      <c r="HZ982" s="84"/>
      <c r="IA982" s="84"/>
      <c r="IB982" s="84"/>
      <c r="IC982" s="84"/>
      <c r="ID982" s="84"/>
      <c r="IE982" s="84"/>
      <c r="IF982" s="84"/>
      <c r="IG982" s="84"/>
      <c r="IH982" s="84"/>
      <c r="II982" s="84"/>
      <c r="IJ982" s="84"/>
      <c r="IK982" s="84"/>
      <c r="IL982" s="84"/>
      <c r="IM982" s="84"/>
      <c r="IN982" s="84"/>
      <c r="IO982" s="84"/>
      <c r="IP982" s="84"/>
      <c r="IQ982" s="84"/>
      <c r="IR982" s="84"/>
      <c r="IS982" s="84"/>
      <c r="IT982" s="84"/>
      <c r="IU982" s="84"/>
      <c r="IV982" s="84"/>
    </row>
    <row r="983" spans="201:256" s="79" customFormat="1" ht="12.75">
      <c r="GS983" s="84"/>
      <c r="GT983" s="84"/>
      <c r="GU983" s="84"/>
      <c r="GV983" s="84"/>
      <c r="GW983" s="84"/>
      <c r="GX983" s="84"/>
      <c r="GY983" s="84"/>
      <c r="GZ983" s="84"/>
      <c r="HA983" s="84"/>
      <c r="HB983" s="84"/>
      <c r="HC983" s="84"/>
      <c r="HD983" s="84"/>
      <c r="HE983" s="84"/>
      <c r="HF983" s="84"/>
      <c r="HG983" s="84"/>
      <c r="HH983" s="84"/>
      <c r="HI983" s="84"/>
      <c r="HJ983" s="84"/>
      <c r="HK983" s="84"/>
      <c r="HL983" s="84"/>
      <c r="HM983" s="84"/>
      <c r="HN983" s="84"/>
      <c r="HO983" s="84"/>
      <c r="HP983" s="84"/>
      <c r="HQ983" s="84"/>
      <c r="HR983" s="84"/>
      <c r="HS983" s="84"/>
      <c r="HT983" s="84"/>
      <c r="HU983" s="84"/>
      <c r="HV983" s="84"/>
      <c r="HW983" s="84"/>
      <c r="HX983" s="84"/>
      <c r="HY983" s="84"/>
      <c r="HZ983" s="84"/>
      <c r="IA983" s="84"/>
      <c r="IB983" s="84"/>
      <c r="IC983" s="84"/>
      <c r="ID983" s="84"/>
      <c r="IE983" s="84"/>
      <c r="IF983" s="84"/>
      <c r="IG983" s="84"/>
      <c r="IH983" s="84"/>
      <c r="II983" s="84"/>
      <c r="IJ983" s="84"/>
      <c r="IK983" s="84"/>
      <c r="IL983" s="84"/>
      <c r="IM983" s="84"/>
      <c r="IN983" s="84"/>
      <c r="IO983" s="84"/>
      <c r="IP983" s="84"/>
      <c r="IQ983" s="84"/>
      <c r="IR983" s="84"/>
      <c r="IS983" s="84"/>
      <c r="IT983" s="84"/>
      <c r="IU983" s="84"/>
      <c r="IV983" s="84"/>
    </row>
    <row r="984" spans="201:256" s="79" customFormat="1" ht="12.75">
      <c r="GS984" s="84"/>
      <c r="GT984" s="84"/>
      <c r="GU984" s="84"/>
      <c r="GV984" s="84"/>
      <c r="GW984" s="84"/>
      <c r="GX984" s="84"/>
      <c r="GY984" s="84"/>
      <c r="GZ984" s="84"/>
      <c r="HA984" s="84"/>
      <c r="HB984" s="84"/>
      <c r="HC984" s="84"/>
      <c r="HD984" s="84"/>
      <c r="HE984" s="84"/>
      <c r="HF984" s="84"/>
      <c r="HG984" s="84"/>
      <c r="HH984" s="84"/>
      <c r="HI984" s="84"/>
      <c r="HJ984" s="84"/>
      <c r="HK984" s="84"/>
      <c r="HL984" s="84"/>
      <c r="HM984" s="84"/>
      <c r="HN984" s="84"/>
      <c r="HO984" s="84"/>
      <c r="HP984" s="84"/>
      <c r="HQ984" s="84"/>
      <c r="HR984" s="84"/>
      <c r="HS984" s="84"/>
      <c r="HT984" s="84"/>
      <c r="HU984" s="84"/>
      <c r="HV984" s="84"/>
      <c r="HW984" s="84"/>
      <c r="HX984" s="84"/>
      <c r="HY984" s="84"/>
      <c r="HZ984" s="84"/>
      <c r="IA984" s="84"/>
      <c r="IB984" s="84"/>
      <c r="IC984" s="84"/>
      <c r="ID984" s="84"/>
      <c r="IE984" s="84"/>
      <c r="IF984" s="84"/>
      <c r="IG984" s="84"/>
      <c r="IH984" s="84"/>
      <c r="II984" s="84"/>
      <c r="IJ984" s="84"/>
      <c r="IK984" s="84"/>
      <c r="IL984" s="84"/>
      <c r="IM984" s="84"/>
      <c r="IN984" s="84"/>
      <c r="IO984" s="84"/>
      <c r="IP984" s="84"/>
      <c r="IQ984" s="84"/>
      <c r="IR984" s="84"/>
      <c r="IS984" s="84"/>
      <c r="IT984" s="84"/>
      <c r="IU984" s="84"/>
      <c r="IV984" s="84"/>
    </row>
    <row r="985" spans="201:256" s="79" customFormat="1" ht="12.75">
      <c r="GS985" s="84"/>
      <c r="GT985" s="84"/>
      <c r="GU985" s="84"/>
      <c r="GV985" s="84"/>
      <c r="GW985" s="84"/>
      <c r="GX985" s="84"/>
      <c r="GY985" s="84"/>
      <c r="GZ985" s="84"/>
      <c r="HA985" s="84"/>
      <c r="HB985" s="84"/>
      <c r="HC985" s="84"/>
      <c r="HD985" s="84"/>
      <c r="HE985" s="84"/>
      <c r="HF985" s="84"/>
      <c r="HG985" s="84"/>
      <c r="HH985" s="84"/>
      <c r="HI985" s="84"/>
      <c r="HJ985" s="84"/>
      <c r="HK985" s="84"/>
      <c r="HL985" s="84"/>
      <c r="HM985" s="84"/>
      <c r="HN985" s="84"/>
      <c r="HO985" s="84"/>
      <c r="HP985" s="84"/>
      <c r="HQ985" s="84"/>
      <c r="HR985" s="84"/>
      <c r="HS985" s="84"/>
      <c r="HT985" s="84"/>
      <c r="HU985" s="84"/>
      <c r="HV985" s="84"/>
      <c r="HW985" s="84"/>
      <c r="HX985" s="84"/>
      <c r="HY985" s="84"/>
      <c r="HZ985" s="84"/>
      <c r="IA985" s="84"/>
      <c r="IB985" s="84"/>
      <c r="IC985" s="84"/>
      <c r="ID985" s="84"/>
      <c r="IE985" s="84"/>
      <c r="IF985" s="84"/>
      <c r="IG985" s="84"/>
      <c r="IH985" s="84"/>
      <c r="II985" s="84"/>
      <c r="IJ985" s="84"/>
      <c r="IK985" s="84"/>
      <c r="IL985" s="84"/>
      <c r="IM985" s="84"/>
      <c r="IN985" s="84"/>
      <c r="IO985" s="84"/>
      <c r="IP985" s="84"/>
      <c r="IQ985" s="84"/>
      <c r="IR985" s="84"/>
      <c r="IS985" s="84"/>
      <c r="IT985" s="84"/>
      <c r="IU985" s="84"/>
      <c r="IV985" s="84"/>
    </row>
    <row r="986" spans="201:256" s="79" customFormat="1" ht="12.75">
      <c r="GS986" s="84"/>
      <c r="GT986" s="84"/>
      <c r="GU986" s="84"/>
      <c r="GV986" s="84"/>
      <c r="GW986" s="84"/>
      <c r="GX986" s="84"/>
      <c r="GY986" s="84"/>
      <c r="GZ986" s="84"/>
      <c r="HA986" s="84"/>
      <c r="HB986" s="84"/>
      <c r="HC986" s="84"/>
      <c r="HD986" s="84"/>
      <c r="HE986" s="84"/>
      <c r="HF986" s="84"/>
      <c r="HG986" s="84"/>
      <c r="HH986" s="84"/>
      <c r="HI986" s="84"/>
      <c r="HJ986" s="84"/>
      <c r="HK986" s="84"/>
      <c r="HL986" s="84"/>
      <c r="HM986" s="84"/>
      <c r="HN986" s="84"/>
      <c r="HO986" s="84"/>
      <c r="HP986" s="84"/>
      <c r="HQ986" s="84"/>
      <c r="HR986" s="84"/>
      <c r="HS986" s="84"/>
      <c r="HT986" s="84"/>
      <c r="HU986" s="84"/>
      <c r="HV986" s="84"/>
      <c r="HW986" s="84"/>
      <c r="HX986" s="84"/>
      <c r="HY986" s="84"/>
      <c r="HZ986" s="84"/>
      <c r="IA986" s="84"/>
      <c r="IB986" s="84"/>
      <c r="IC986" s="84"/>
      <c r="ID986" s="84"/>
      <c r="IE986" s="84"/>
      <c r="IF986" s="84"/>
      <c r="IG986" s="84"/>
      <c r="IH986" s="84"/>
      <c r="II986" s="84"/>
      <c r="IJ986" s="84"/>
      <c r="IK986" s="84"/>
      <c r="IL986" s="84"/>
      <c r="IM986" s="84"/>
      <c r="IN986" s="84"/>
      <c r="IO986" s="84"/>
      <c r="IP986" s="84"/>
      <c r="IQ986" s="84"/>
      <c r="IR986" s="84"/>
      <c r="IS986" s="84"/>
      <c r="IT986" s="84"/>
      <c r="IU986" s="84"/>
      <c r="IV986" s="84"/>
    </row>
    <row r="987" spans="201:256" s="79" customFormat="1" ht="12.75">
      <c r="GS987" s="84"/>
      <c r="GT987" s="84"/>
      <c r="GU987" s="84"/>
      <c r="GV987" s="84"/>
      <c r="GW987" s="84"/>
      <c r="GX987" s="84"/>
      <c r="GY987" s="84"/>
      <c r="GZ987" s="84"/>
      <c r="HA987" s="84"/>
      <c r="HB987" s="84"/>
      <c r="HC987" s="84"/>
      <c r="HD987" s="84"/>
      <c r="HE987" s="84"/>
      <c r="HF987" s="84"/>
      <c r="HG987" s="84"/>
      <c r="HH987" s="84"/>
      <c r="HI987" s="84"/>
      <c r="HJ987" s="84"/>
      <c r="HK987" s="84"/>
      <c r="HL987" s="84"/>
      <c r="HM987" s="84"/>
      <c r="HN987" s="84"/>
      <c r="HO987" s="84"/>
      <c r="HP987" s="84"/>
      <c r="HQ987" s="84"/>
      <c r="HR987" s="84"/>
      <c r="HS987" s="84"/>
      <c r="HT987" s="84"/>
      <c r="HU987" s="84"/>
      <c r="HV987" s="84"/>
      <c r="HW987" s="84"/>
      <c r="HX987" s="84"/>
      <c r="HY987" s="84"/>
      <c r="HZ987" s="84"/>
      <c r="IA987" s="84"/>
      <c r="IB987" s="84"/>
      <c r="IC987" s="84"/>
      <c r="ID987" s="84"/>
      <c r="IE987" s="84"/>
      <c r="IF987" s="84"/>
      <c r="IG987" s="84"/>
      <c r="IH987" s="84"/>
      <c r="II987" s="84"/>
      <c r="IJ987" s="84"/>
      <c r="IK987" s="84"/>
      <c r="IL987" s="84"/>
      <c r="IM987" s="84"/>
      <c r="IN987" s="84"/>
      <c r="IO987" s="84"/>
      <c r="IP987" s="84"/>
      <c r="IQ987" s="84"/>
      <c r="IR987" s="84"/>
      <c r="IS987" s="84"/>
      <c r="IT987" s="84"/>
      <c r="IU987" s="84"/>
      <c r="IV987" s="84"/>
    </row>
    <row r="988" spans="201:256" s="79" customFormat="1" ht="12.75">
      <c r="GS988" s="84"/>
      <c r="GT988" s="84"/>
      <c r="GU988" s="84"/>
      <c r="GV988" s="84"/>
      <c r="GW988" s="84"/>
      <c r="GX988" s="84"/>
      <c r="GY988" s="84"/>
      <c r="GZ988" s="84"/>
      <c r="HA988" s="84"/>
      <c r="HB988" s="84"/>
      <c r="HC988" s="84"/>
      <c r="HD988" s="84"/>
      <c r="HE988" s="84"/>
      <c r="HF988" s="84"/>
      <c r="HG988" s="84"/>
      <c r="HH988" s="84"/>
      <c r="HI988" s="84"/>
      <c r="HJ988" s="84"/>
      <c r="HK988" s="84"/>
      <c r="HL988" s="84"/>
      <c r="HM988" s="84"/>
      <c r="HN988" s="84"/>
      <c r="HO988" s="84"/>
      <c r="HP988" s="84"/>
      <c r="HQ988" s="84"/>
      <c r="HR988" s="84"/>
      <c r="HS988" s="84"/>
      <c r="HT988" s="84"/>
      <c r="HU988" s="84"/>
      <c r="HV988" s="84"/>
      <c r="HW988" s="84"/>
      <c r="HX988" s="84"/>
      <c r="HY988" s="84"/>
      <c r="HZ988" s="84"/>
      <c r="IA988" s="84"/>
      <c r="IB988" s="84"/>
      <c r="IC988" s="84"/>
      <c r="ID988" s="84"/>
      <c r="IE988" s="84"/>
      <c r="IF988" s="84"/>
      <c r="IG988" s="84"/>
      <c r="IH988" s="84"/>
      <c r="II988" s="84"/>
      <c r="IJ988" s="84"/>
      <c r="IK988" s="84"/>
      <c r="IL988" s="84"/>
      <c r="IM988" s="84"/>
      <c r="IN988" s="84"/>
      <c r="IO988" s="84"/>
      <c r="IP988" s="84"/>
      <c r="IQ988" s="84"/>
      <c r="IR988" s="84"/>
      <c r="IS988" s="84"/>
      <c r="IT988" s="84"/>
      <c r="IU988" s="84"/>
      <c r="IV988" s="84"/>
    </row>
    <row r="989" spans="201:256" s="79" customFormat="1" ht="12.75">
      <c r="GS989" s="84"/>
      <c r="GT989" s="84"/>
      <c r="GU989" s="84"/>
      <c r="GV989" s="84"/>
      <c r="GW989" s="84"/>
      <c r="GX989" s="84"/>
      <c r="GY989" s="84"/>
      <c r="GZ989" s="84"/>
      <c r="HA989" s="84"/>
      <c r="HB989" s="84"/>
      <c r="HC989" s="84"/>
      <c r="HD989" s="84"/>
      <c r="HE989" s="84"/>
      <c r="HF989" s="84"/>
      <c r="HG989" s="84"/>
      <c r="HH989" s="84"/>
      <c r="HI989" s="84"/>
      <c r="HJ989" s="84"/>
      <c r="HK989" s="84"/>
      <c r="HL989" s="84"/>
      <c r="HM989" s="84"/>
      <c r="HN989" s="84"/>
      <c r="HO989" s="84"/>
      <c r="HP989" s="84"/>
      <c r="HQ989" s="84"/>
      <c r="HR989" s="84"/>
      <c r="HS989" s="84"/>
      <c r="HT989" s="84"/>
      <c r="HU989" s="84"/>
      <c r="HV989" s="84"/>
      <c r="HW989" s="84"/>
      <c r="HX989" s="84"/>
      <c r="HY989" s="84"/>
      <c r="HZ989" s="84"/>
      <c r="IA989" s="84"/>
      <c r="IB989" s="84"/>
      <c r="IC989" s="84"/>
      <c r="ID989" s="84"/>
      <c r="IE989" s="84"/>
      <c r="IF989" s="84"/>
      <c r="IG989" s="84"/>
      <c r="IH989" s="84"/>
      <c r="II989" s="84"/>
      <c r="IJ989" s="84"/>
      <c r="IK989" s="84"/>
      <c r="IL989" s="84"/>
      <c r="IM989" s="84"/>
      <c r="IN989" s="84"/>
      <c r="IO989" s="84"/>
      <c r="IP989" s="84"/>
      <c r="IQ989" s="84"/>
      <c r="IR989" s="84"/>
      <c r="IS989" s="84"/>
      <c r="IT989" s="84"/>
      <c r="IU989" s="84"/>
      <c r="IV989" s="84"/>
    </row>
    <row r="990" spans="201:256" s="79" customFormat="1" ht="12.75">
      <c r="GS990" s="84"/>
      <c r="GT990" s="84"/>
      <c r="GU990" s="84"/>
      <c r="GV990" s="84"/>
      <c r="GW990" s="84"/>
      <c r="GX990" s="84"/>
      <c r="GY990" s="84"/>
      <c r="GZ990" s="84"/>
      <c r="HA990" s="84"/>
      <c r="HB990" s="84"/>
      <c r="HC990" s="84"/>
      <c r="HD990" s="84"/>
      <c r="HE990" s="84"/>
      <c r="HF990" s="84"/>
      <c r="HG990" s="84"/>
      <c r="HH990" s="84"/>
      <c r="HI990" s="84"/>
      <c r="HJ990" s="84"/>
      <c r="HK990" s="84"/>
      <c r="HL990" s="84"/>
      <c r="HM990" s="84"/>
      <c r="HN990" s="84"/>
      <c r="HO990" s="84"/>
      <c r="HP990" s="84"/>
      <c r="HQ990" s="84"/>
      <c r="HR990" s="84"/>
      <c r="HS990" s="84"/>
      <c r="HT990" s="84"/>
      <c r="HU990" s="84"/>
      <c r="HV990" s="84"/>
      <c r="HW990" s="84"/>
      <c r="HX990" s="84"/>
      <c r="HY990" s="84"/>
      <c r="HZ990" s="84"/>
      <c r="IA990" s="84"/>
      <c r="IB990" s="84"/>
      <c r="IC990" s="84"/>
      <c r="ID990" s="84"/>
      <c r="IE990" s="84"/>
      <c r="IF990" s="84"/>
      <c r="IG990" s="84"/>
      <c r="IH990" s="84"/>
      <c r="II990" s="84"/>
      <c r="IJ990" s="84"/>
      <c r="IK990" s="84"/>
      <c r="IL990" s="84"/>
      <c r="IM990" s="84"/>
      <c r="IN990" s="84"/>
      <c r="IO990" s="84"/>
      <c r="IP990" s="84"/>
      <c r="IQ990" s="84"/>
      <c r="IR990" s="84"/>
      <c r="IS990" s="84"/>
      <c r="IT990" s="84"/>
      <c r="IU990" s="84"/>
      <c r="IV990" s="84"/>
    </row>
    <row r="991" spans="201:256" s="79" customFormat="1" ht="12.75">
      <c r="GS991" s="84"/>
      <c r="GT991" s="84"/>
      <c r="GU991" s="84"/>
      <c r="GV991" s="84"/>
      <c r="GW991" s="84"/>
      <c r="GX991" s="84"/>
      <c r="GY991" s="84"/>
      <c r="GZ991" s="84"/>
      <c r="HA991" s="84"/>
      <c r="HB991" s="84"/>
      <c r="HC991" s="84"/>
      <c r="HD991" s="84"/>
      <c r="HE991" s="84"/>
      <c r="HF991" s="84"/>
      <c r="HG991" s="84"/>
      <c r="HH991" s="84"/>
      <c r="HI991" s="84"/>
      <c r="HJ991" s="84"/>
      <c r="HK991" s="84"/>
      <c r="HL991" s="84"/>
      <c r="HM991" s="84"/>
      <c r="HN991" s="84"/>
      <c r="HO991" s="84"/>
      <c r="HP991" s="84"/>
      <c r="HQ991" s="84"/>
      <c r="HR991" s="84"/>
      <c r="HS991" s="84"/>
      <c r="HT991" s="84"/>
      <c r="HU991" s="84"/>
      <c r="HV991" s="84"/>
      <c r="HW991" s="84"/>
      <c r="HX991" s="84"/>
      <c r="HY991" s="84"/>
      <c r="HZ991" s="84"/>
      <c r="IA991" s="84"/>
      <c r="IB991" s="84"/>
      <c r="IC991" s="84"/>
      <c r="ID991" s="84"/>
      <c r="IE991" s="84"/>
      <c r="IF991" s="84"/>
      <c r="IG991" s="84"/>
      <c r="IH991" s="84"/>
      <c r="II991" s="84"/>
      <c r="IJ991" s="84"/>
      <c r="IK991" s="84"/>
      <c r="IL991" s="84"/>
      <c r="IM991" s="84"/>
      <c r="IN991" s="84"/>
      <c r="IO991" s="84"/>
      <c r="IP991" s="84"/>
      <c r="IQ991" s="84"/>
      <c r="IR991" s="84"/>
      <c r="IS991" s="84"/>
      <c r="IT991" s="84"/>
      <c r="IU991" s="84"/>
      <c r="IV991" s="84"/>
    </row>
    <row r="992" spans="201:256" s="79" customFormat="1" ht="12.75">
      <c r="GS992" s="84"/>
      <c r="GT992" s="84"/>
      <c r="GU992" s="84"/>
      <c r="GV992" s="84"/>
      <c r="GW992" s="84"/>
      <c r="GX992" s="84"/>
      <c r="GY992" s="84"/>
      <c r="GZ992" s="84"/>
      <c r="HA992" s="84"/>
      <c r="HB992" s="84"/>
      <c r="HC992" s="84"/>
      <c r="HD992" s="84"/>
      <c r="HE992" s="84"/>
      <c r="HF992" s="84"/>
      <c r="HG992" s="84"/>
      <c r="HH992" s="84"/>
      <c r="HI992" s="84"/>
      <c r="HJ992" s="84"/>
      <c r="HK992" s="84"/>
      <c r="HL992" s="84"/>
      <c r="HM992" s="84"/>
      <c r="HN992" s="84"/>
      <c r="HO992" s="84"/>
      <c r="HP992" s="84"/>
      <c r="HQ992" s="84"/>
      <c r="HR992" s="84"/>
      <c r="HS992" s="84"/>
      <c r="HT992" s="84"/>
      <c r="HU992" s="84"/>
      <c r="HV992" s="84"/>
      <c r="HW992" s="84"/>
      <c r="HX992" s="84"/>
      <c r="HY992" s="84"/>
      <c r="HZ992" s="84"/>
      <c r="IA992" s="84"/>
      <c r="IB992" s="84"/>
      <c r="IC992" s="84"/>
      <c r="ID992" s="84"/>
      <c r="IE992" s="84"/>
      <c r="IF992" s="84"/>
      <c r="IG992" s="84"/>
      <c r="IH992" s="84"/>
      <c r="II992" s="84"/>
      <c r="IJ992" s="84"/>
      <c r="IK992" s="84"/>
      <c r="IL992" s="84"/>
      <c r="IM992" s="84"/>
      <c r="IN992" s="84"/>
      <c r="IO992" s="84"/>
      <c r="IP992" s="84"/>
      <c r="IQ992" s="84"/>
      <c r="IR992" s="84"/>
      <c r="IS992" s="84"/>
      <c r="IT992" s="84"/>
      <c r="IU992" s="84"/>
      <c r="IV992" s="84"/>
    </row>
    <row r="993" spans="201:256" s="79" customFormat="1" ht="12.75">
      <c r="GS993" s="84"/>
      <c r="GT993" s="84"/>
      <c r="GU993" s="84"/>
      <c r="GV993" s="84"/>
      <c r="GW993" s="84"/>
      <c r="GX993" s="84"/>
      <c r="GY993" s="84"/>
      <c r="GZ993" s="84"/>
      <c r="HA993" s="84"/>
      <c r="HB993" s="84"/>
      <c r="HC993" s="84"/>
      <c r="HD993" s="84"/>
      <c r="HE993" s="84"/>
      <c r="HF993" s="84"/>
      <c r="HG993" s="84"/>
      <c r="HH993" s="84"/>
      <c r="HI993" s="84"/>
      <c r="HJ993" s="84"/>
      <c r="HK993" s="84"/>
      <c r="HL993" s="84"/>
      <c r="HM993" s="84"/>
      <c r="HN993" s="84"/>
      <c r="HO993" s="84"/>
      <c r="HP993" s="84"/>
      <c r="HQ993" s="84"/>
      <c r="HR993" s="84"/>
      <c r="HS993" s="84"/>
      <c r="HT993" s="84"/>
      <c r="HU993" s="84"/>
      <c r="HV993" s="84"/>
      <c r="HW993" s="84"/>
      <c r="HX993" s="84"/>
      <c r="HY993" s="84"/>
      <c r="HZ993" s="84"/>
      <c r="IA993" s="84"/>
      <c r="IB993" s="84"/>
      <c r="IC993" s="84"/>
      <c r="ID993" s="84"/>
      <c r="IE993" s="84"/>
      <c r="IF993" s="84"/>
      <c r="IG993" s="84"/>
      <c r="IH993" s="84"/>
      <c r="II993" s="84"/>
      <c r="IJ993" s="84"/>
      <c r="IK993" s="84"/>
      <c r="IL993" s="84"/>
      <c r="IM993" s="84"/>
      <c r="IN993" s="84"/>
      <c r="IO993" s="84"/>
      <c r="IP993" s="84"/>
      <c r="IQ993" s="84"/>
      <c r="IR993" s="84"/>
      <c r="IS993" s="84"/>
      <c r="IT993" s="84"/>
      <c r="IU993" s="84"/>
      <c r="IV993" s="84"/>
    </row>
    <row r="994" spans="201:256" s="79" customFormat="1" ht="12.75">
      <c r="GS994" s="84"/>
      <c r="GT994" s="84"/>
      <c r="GU994" s="84"/>
      <c r="GV994" s="84"/>
      <c r="GW994" s="84"/>
      <c r="GX994" s="84"/>
      <c r="GY994" s="84"/>
      <c r="GZ994" s="84"/>
      <c r="HA994" s="84"/>
      <c r="HB994" s="84"/>
      <c r="HC994" s="84"/>
      <c r="HD994" s="84"/>
      <c r="HE994" s="84"/>
      <c r="HF994" s="84"/>
      <c r="HG994" s="84"/>
      <c r="HH994" s="84"/>
      <c r="HI994" s="84"/>
      <c r="HJ994" s="84"/>
      <c r="HK994" s="84"/>
      <c r="HL994" s="84"/>
      <c r="HM994" s="84"/>
      <c r="HN994" s="84"/>
      <c r="HO994" s="84"/>
      <c r="HP994" s="84"/>
      <c r="HQ994" s="84"/>
      <c r="HR994" s="84"/>
      <c r="HS994" s="84"/>
      <c r="HT994" s="84"/>
      <c r="HU994" s="84"/>
      <c r="HV994" s="84"/>
      <c r="HW994" s="84"/>
      <c r="HX994" s="84"/>
      <c r="HY994" s="84"/>
      <c r="HZ994" s="84"/>
      <c r="IA994" s="84"/>
      <c r="IB994" s="84"/>
      <c r="IC994" s="84"/>
      <c r="ID994" s="84"/>
      <c r="IE994" s="84"/>
      <c r="IF994" s="84"/>
      <c r="IG994" s="84"/>
      <c r="IH994" s="84"/>
      <c r="II994" s="84"/>
      <c r="IJ994" s="84"/>
      <c r="IK994" s="84"/>
      <c r="IL994" s="84"/>
      <c r="IM994" s="84"/>
      <c r="IN994" s="84"/>
      <c r="IO994" s="84"/>
      <c r="IP994" s="84"/>
      <c r="IQ994" s="84"/>
      <c r="IR994" s="84"/>
      <c r="IS994" s="84"/>
      <c r="IT994" s="84"/>
      <c r="IU994" s="84"/>
      <c r="IV994" s="84"/>
    </row>
    <row r="995" spans="201:256" s="79" customFormat="1" ht="12.75">
      <c r="GS995" s="84"/>
      <c r="GT995" s="84"/>
      <c r="GU995" s="84"/>
      <c r="GV995" s="84"/>
      <c r="GW995" s="84"/>
      <c r="GX995" s="84"/>
      <c r="GY995" s="84"/>
      <c r="GZ995" s="84"/>
      <c r="HA995" s="84"/>
      <c r="HB995" s="84"/>
      <c r="HC995" s="84"/>
      <c r="HD995" s="84"/>
      <c r="HE995" s="84"/>
      <c r="HF995" s="84"/>
      <c r="HG995" s="84"/>
      <c r="HH995" s="84"/>
      <c r="HI995" s="84"/>
      <c r="HJ995" s="84"/>
      <c r="HK995" s="84"/>
      <c r="HL995" s="84"/>
      <c r="HM995" s="84"/>
      <c r="HN995" s="84"/>
      <c r="HO995" s="84"/>
      <c r="HP995" s="84"/>
      <c r="HQ995" s="84"/>
      <c r="HR995" s="84"/>
      <c r="HS995" s="84"/>
      <c r="HT995" s="84"/>
      <c r="HU995" s="84"/>
      <c r="HV995" s="84"/>
      <c r="HW995" s="84"/>
      <c r="HX995" s="84"/>
      <c r="HY995" s="84"/>
      <c r="HZ995" s="84"/>
      <c r="IA995" s="84"/>
      <c r="IB995" s="84"/>
      <c r="IC995" s="84"/>
      <c r="ID995" s="84"/>
      <c r="IE995" s="84"/>
      <c r="IF995" s="84"/>
      <c r="IG995" s="84"/>
      <c r="IH995" s="84"/>
      <c r="II995" s="84"/>
      <c r="IJ995" s="84"/>
      <c r="IK995" s="84"/>
      <c r="IL995" s="84"/>
      <c r="IM995" s="84"/>
      <c r="IN995" s="84"/>
      <c r="IO995" s="84"/>
      <c r="IP995" s="84"/>
      <c r="IQ995" s="84"/>
      <c r="IR995" s="84"/>
      <c r="IS995" s="84"/>
      <c r="IT995" s="84"/>
      <c r="IU995" s="84"/>
      <c r="IV995" s="84"/>
    </row>
    <row r="996" spans="201:256" s="79" customFormat="1" ht="12.75">
      <c r="GS996" s="84"/>
      <c r="GT996" s="84"/>
      <c r="GU996" s="84"/>
      <c r="GV996" s="84"/>
      <c r="GW996" s="84"/>
      <c r="GX996" s="84"/>
      <c r="GY996" s="84"/>
      <c r="GZ996" s="84"/>
      <c r="HA996" s="84"/>
      <c r="HB996" s="84"/>
      <c r="HC996" s="84"/>
      <c r="HD996" s="84"/>
      <c r="HE996" s="84"/>
      <c r="HF996" s="84"/>
      <c r="HG996" s="84"/>
      <c r="HH996" s="84"/>
      <c r="HI996" s="84"/>
      <c r="HJ996" s="84"/>
      <c r="HK996" s="84"/>
      <c r="HL996" s="84"/>
      <c r="HM996" s="84"/>
      <c r="HN996" s="84"/>
      <c r="HO996" s="84"/>
      <c r="HP996" s="84"/>
      <c r="HQ996" s="84"/>
      <c r="HR996" s="84"/>
      <c r="HS996" s="84"/>
      <c r="HT996" s="84"/>
      <c r="HU996" s="84"/>
      <c r="HV996" s="84"/>
      <c r="HW996" s="84"/>
      <c r="HX996" s="84"/>
      <c r="HY996" s="84"/>
      <c r="HZ996" s="84"/>
      <c r="IA996" s="84"/>
      <c r="IB996" s="84"/>
      <c r="IC996" s="84"/>
      <c r="ID996" s="84"/>
      <c r="IE996" s="84"/>
      <c r="IF996" s="84"/>
      <c r="IG996" s="84"/>
      <c r="IH996" s="84"/>
      <c r="II996" s="84"/>
      <c r="IJ996" s="84"/>
      <c r="IK996" s="84"/>
      <c r="IL996" s="84"/>
      <c r="IM996" s="84"/>
      <c r="IN996" s="84"/>
      <c r="IO996" s="84"/>
      <c r="IP996" s="84"/>
      <c r="IQ996" s="84"/>
      <c r="IR996" s="84"/>
      <c r="IS996" s="84"/>
      <c r="IT996" s="84"/>
      <c r="IU996" s="84"/>
      <c r="IV996" s="84"/>
    </row>
    <row r="997" spans="201:256" s="79" customFormat="1" ht="12.75">
      <c r="GS997" s="84"/>
      <c r="GT997" s="84"/>
      <c r="GU997" s="84"/>
      <c r="GV997" s="84"/>
      <c r="GW997" s="84"/>
      <c r="GX997" s="84"/>
      <c r="GY997" s="84"/>
      <c r="GZ997" s="84"/>
      <c r="HA997" s="84"/>
      <c r="HB997" s="84"/>
      <c r="HC997" s="84"/>
      <c r="HD997" s="84"/>
      <c r="HE997" s="84"/>
      <c r="HF997" s="84"/>
      <c r="HG997" s="84"/>
      <c r="HH997" s="84"/>
      <c r="HI997" s="84"/>
      <c r="HJ997" s="84"/>
      <c r="HK997" s="84"/>
      <c r="HL997" s="84"/>
      <c r="HM997" s="84"/>
      <c r="HN997" s="84"/>
      <c r="HO997" s="84"/>
      <c r="HP997" s="84"/>
      <c r="HQ997" s="84"/>
      <c r="HR997" s="84"/>
      <c r="HS997" s="84"/>
      <c r="HT997" s="84"/>
      <c r="HU997" s="84"/>
      <c r="HV997" s="84"/>
      <c r="HW997" s="84"/>
      <c r="HX997" s="84"/>
      <c r="HY997" s="84"/>
      <c r="HZ997" s="84"/>
      <c r="IA997" s="84"/>
      <c r="IB997" s="84"/>
      <c r="IC997" s="84"/>
      <c r="ID997" s="84"/>
      <c r="IE997" s="84"/>
      <c r="IF997" s="84"/>
      <c r="IG997" s="84"/>
      <c r="IH997" s="84"/>
      <c r="II997" s="84"/>
      <c r="IJ997" s="84"/>
      <c r="IK997" s="84"/>
      <c r="IL997" s="84"/>
      <c r="IM997" s="84"/>
      <c r="IN997" s="84"/>
      <c r="IO997" s="84"/>
      <c r="IP997" s="84"/>
      <c r="IQ997" s="84"/>
      <c r="IR997" s="84"/>
      <c r="IS997" s="84"/>
      <c r="IT997" s="84"/>
      <c r="IU997" s="84"/>
      <c r="IV997" s="84"/>
    </row>
    <row r="998" spans="201:256" s="79" customFormat="1" ht="12.75">
      <c r="GS998" s="84"/>
      <c r="GT998" s="84"/>
      <c r="GU998" s="84"/>
      <c r="GV998" s="84"/>
      <c r="GW998" s="84"/>
      <c r="GX998" s="84"/>
      <c r="GY998" s="84"/>
      <c r="GZ998" s="84"/>
      <c r="HA998" s="84"/>
      <c r="HB998" s="84"/>
      <c r="HC998" s="84"/>
      <c r="HD998" s="84"/>
      <c r="HE998" s="84"/>
      <c r="HF998" s="84"/>
      <c r="HG998" s="84"/>
      <c r="HH998" s="84"/>
      <c r="HI998" s="84"/>
      <c r="HJ998" s="84"/>
      <c r="HK998" s="84"/>
      <c r="HL998" s="84"/>
      <c r="HM998" s="84"/>
      <c r="HN998" s="84"/>
      <c r="HO998" s="84"/>
      <c r="HP998" s="84"/>
      <c r="HQ998" s="84"/>
      <c r="HR998" s="84"/>
      <c r="HS998" s="84"/>
      <c r="HT998" s="84"/>
      <c r="HU998" s="84"/>
      <c r="HV998" s="84"/>
      <c r="HW998" s="84"/>
      <c r="HX998" s="84"/>
      <c r="HY998" s="84"/>
      <c r="HZ998" s="84"/>
      <c r="IA998" s="84"/>
      <c r="IB998" s="84"/>
      <c r="IC998" s="84"/>
      <c r="ID998" s="84"/>
      <c r="IE998" s="84"/>
      <c r="IF998" s="84"/>
      <c r="IG998" s="84"/>
      <c r="IH998" s="84"/>
      <c r="II998" s="84"/>
      <c r="IJ998" s="84"/>
      <c r="IK998" s="84"/>
      <c r="IL998" s="84"/>
      <c r="IM998" s="84"/>
      <c r="IN998" s="84"/>
      <c r="IO998" s="84"/>
      <c r="IP998" s="84"/>
      <c r="IQ998" s="84"/>
      <c r="IR998" s="84"/>
      <c r="IS998" s="84"/>
      <c r="IT998" s="84"/>
      <c r="IU998" s="84"/>
      <c r="IV998" s="84"/>
    </row>
    <row r="999" spans="201:256" s="79" customFormat="1" ht="12.75">
      <c r="GS999" s="84"/>
      <c r="GT999" s="84"/>
      <c r="GU999" s="84"/>
      <c r="GV999" s="84"/>
      <c r="GW999" s="84"/>
      <c r="GX999" s="84"/>
      <c r="GY999" s="84"/>
      <c r="GZ999" s="84"/>
      <c r="HA999" s="84"/>
      <c r="HB999" s="84"/>
      <c r="HC999" s="84"/>
      <c r="HD999" s="84"/>
      <c r="HE999" s="84"/>
      <c r="HF999" s="84"/>
      <c r="HG999" s="84"/>
      <c r="HH999" s="84"/>
      <c r="HI999" s="84"/>
      <c r="HJ999" s="84"/>
      <c r="HK999" s="84"/>
      <c r="HL999" s="84"/>
      <c r="HM999" s="84"/>
      <c r="HN999" s="84"/>
      <c r="HO999" s="84"/>
      <c r="HP999" s="84"/>
      <c r="HQ999" s="84"/>
      <c r="HR999" s="84"/>
      <c r="HS999" s="84"/>
      <c r="HT999" s="84"/>
      <c r="HU999" s="84"/>
      <c r="HV999" s="84"/>
      <c r="HW999" s="84"/>
      <c r="HX999" s="84"/>
      <c r="HY999" s="84"/>
      <c r="HZ999" s="84"/>
      <c r="IA999" s="84"/>
      <c r="IB999" s="84"/>
      <c r="IC999" s="84"/>
      <c r="ID999" s="84"/>
      <c r="IE999" s="84"/>
      <c r="IF999" s="84"/>
      <c r="IG999" s="84"/>
      <c r="IH999" s="84"/>
      <c r="II999" s="84"/>
      <c r="IJ999" s="84"/>
      <c r="IK999" s="84"/>
      <c r="IL999" s="84"/>
      <c r="IM999" s="84"/>
      <c r="IN999" s="84"/>
      <c r="IO999" s="84"/>
      <c r="IP999" s="84"/>
      <c r="IQ999" s="84"/>
      <c r="IR999" s="84"/>
      <c r="IS999" s="84"/>
      <c r="IT999" s="84"/>
      <c r="IU999" s="84"/>
      <c r="IV999" s="84"/>
    </row>
    <row r="1000" spans="201:256" s="79" customFormat="1" ht="12.75">
      <c r="GS1000" s="84"/>
      <c r="GT1000" s="84"/>
      <c r="GU1000" s="84"/>
      <c r="GV1000" s="84"/>
      <c r="GW1000" s="84"/>
      <c r="GX1000" s="84"/>
      <c r="GY1000" s="84"/>
      <c r="GZ1000" s="84"/>
      <c r="HA1000" s="84"/>
      <c r="HB1000" s="84"/>
      <c r="HC1000" s="84"/>
      <c r="HD1000" s="84"/>
      <c r="HE1000" s="84"/>
      <c r="HF1000" s="84"/>
      <c r="HG1000" s="84"/>
      <c r="HH1000" s="84"/>
      <c r="HI1000" s="84"/>
      <c r="HJ1000" s="84"/>
      <c r="HK1000" s="84"/>
      <c r="HL1000" s="84"/>
      <c r="HM1000" s="84"/>
      <c r="HN1000" s="84"/>
      <c r="HO1000" s="84"/>
      <c r="HP1000" s="84"/>
      <c r="HQ1000" s="84"/>
      <c r="HR1000" s="84"/>
      <c r="HS1000" s="84"/>
      <c r="HT1000" s="84"/>
      <c r="HU1000" s="84"/>
      <c r="HV1000" s="84"/>
      <c r="HW1000" s="84"/>
      <c r="HX1000" s="84"/>
      <c r="HY1000" s="84"/>
      <c r="HZ1000" s="84"/>
      <c r="IA1000" s="84"/>
      <c r="IB1000" s="84"/>
      <c r="IC1000" s="84"/>
      <c r="ID1000" s="84"/>
      <c r="IE1000" s="84"/>
      <c r="IF1000" s="84"/>
      <c r="IG1000" s="84"/>
      <c r="IH1000" s="84"/>
      <c r="II1000" s="84"/>
      <c r="IJ1000" s="84"/>
      <c r="IK1000" s="84"/>
      <c r="IL1000" s="84"/>
      <c r="IM1000" s="84"/>
      <c r="IN1000" s="84"/>
      <c r="IO1000" s="84"/>
      <c r="IP1000" s="84"/>
      <c r="IQ1000" s="84"/>
      <c r="IR1000" s="84"/>
      <c r="IS1000" s="84"/>
      <c r="IT1000" s="84"/>
      <c r="IU1000" s="84"/>
      <c r="IV1000" s="84"/>
    </row>
    <row r="1001" spans="201:256" s="79" customFormat="1" ht="12.75">
      <c r="GS1001" s="84"/>
      <c r="GT1001" s="84"/>
      <c r="GU1001" s="84"/>
      <c r="GV1001" s="84"/>
      <c r="GW1001" s="84"/>
      <c r="GX1001" s="84"/>
      <c r="GY1001" s="84"/>
      <c r="GZ1001" s="84"/>
      <c r="HA1001" s="84"/>
      <c r="HB1001" s="84"/>
      <c r="HC1001" s="84"/>
      <c r="HD1001" s="84"/>
      <c r="HE1001" s="84"/>
      <c r="HF1001" s="84"/>
      <c r="HG1001" s="84"/>
      <c r="HH1001" s="84"/>
      <c r="HI1001" s="84"/>
      <c r="HJ1001" s="84"/>
      <c r="HK1001" s="84"/>
      <c r="HL1001" s="84"/>
      <c r="HM1001" s="84"/>
      <c r="HN1001" s="84"/>
      <c r="HO1001" s="84"/>
      <c r="HP1001" s="84"/>
      <c r="HQ1001" s="84"/>
      <c r="HR1001" s="84"/>
      <c r="HS1001" s="84"/>
      <c r="HT1001" s="84"/>
      <c r="HU1001" s="84"/>
      <c r="HV1001" s="84"/>
      <c r="HW1001" s="84"/>
      <c r="HX1001" s="84"/>
      <c r="HY1001" s="84"/>
      <c r="HZ1001" s="84"/>
      <c r="IA1001" s="84"/>
      <c r="IB1001" s="84"/>
      <c r="IC1001" s="84"/>
      <c r="ID1001" s="84"/>
      <c r="IE1001" s="84"/>
      <c r="IF1001" s="84"/>
      <c r="IG1001" s="84"/>
      <c r="IH1001" s="84"/>
      <c r="II1001" s="84"/>
      <c r="IJ1001" s="84"/>
      <c r="IK1001" s="84"/>
      <c r="IL1001" s="84"/>
      <c r="IM1001" s="84"/>
      <c r="IN1001" s="84"/>
      <c r="IO1001" s="84"/>
      <c r="IP1001" s="84"/>
      <c r="IQ1001" s="84"/>
      <c r="IR1001" s="84"/>
      <c r="IS1001" s="84"/>
      <c r="IT1001" s="84"/>
      <c r="IU1001" s="84"/>
      <c r="IV1001" s="84"/>
    </row>
    <row r="1002" spans="201:256" s="79" customFormat="1" ht="12.75">
      <c r="GS1002" s="84"/>
      <c r="GT1002" s="84"/>
      <c r="GU1002" s="84"/>
      <c r="GV1002" s="84"/>
      <c r="GW1002" s="84"/>
      <c r="GX1002" s="84"/>
      <c r="GY1002" s="84"/>
      <c r="GZ1002" s="84"/>
      <c r="HA1002" s="84"/>
      <c r="HB1002" s="84"/>
      <c r="HC1002" s="84"/>
      <c r="HD1002" s="84"/>
      <c r="HE1002" s="84"/>
      <c r="HF1002" s="84"/>
      <c r="HG1002" s="84"/>
      <c r="HH1002" s="84"/>
      <c r="HI1002" s="84"/>
      <c r="HJ1002" s="84"/>
      <c r="HK1002" s="84"/>
      <c r="HL1002" s="84"/>
      <c r="HM1002" s="84"/>
      <c r="HN1002" s="84"/>
      <c r="HO1002" s="84"/>
      <c r="HP1002" s="84"/>
      <c r="HQ1002" s="84"/>
      <c r="HR1002" s="84"/>
      <c r="HS1002" s="84"/>
      <c r="HT1002" s="84"/>
      <c r="HU1002" s="84"/>
      <c r="HV1002" s="84"/>
      <c r="HW1002" s="84"/>
      <c r="HX1002" s="84"/>
      <c r="HY1002" s="84"/>
      <c r="HZ1002" s="84"/>
      <c r="IA1002" s="84"/>
      <c r="IB1002" s="84"/>
      <c r="IC1002" s="84"/>
      <c r="ID1002" s="84"/>
      <c r="IE1002" s="84"/>
      <c r="IF1002" s="84"/>
      <c r="IG1002" s="84"/>
      <c r="IH1002" s="84"/>
      <c r="II1002" s="84"/>
      <c r="IJ1002" s="84"/>
      <c r="IK1002" s="84"/>
      <c r="IL1002" s="84"/>
      <c r="IM1002" s="84"/>
      <c r="IN1002" s="84"/>
      <c r="IO1002" s="84"/>
      <c r="IP1002" s="84"/>
      <c r="IQ1002" s="84"/>
      <c r="IR1002" s="84"/>
      <c r="IS1002" s="84"/>
      <c r="IT1002" s="84"/>
      <c r="IU1002" s="84"/>
      <c r="IV1002" s="84"/>
    </row>
    <row r="1003" spans="201:256" s="79" customFormat="1" ht="12.75">
      <c r="GS1003" s="84"/>
      <c r="GT1003" s="84"/>
      <c r="GU1003" s="84"/>
      <c r="GV1003" s="84"/>
      <c r="GW1003" s="84"/>
      <c r="GX1003" s="84"/>
      <c r="GY1003" s="84"/>
      <c r="GZ1003" s="84"/>
      <c r="HA1003" s="84"/>
      <c r="HB1003" s="84"/>
      <c r="HC1003" s="84"/>
      <c r="HD1003" s="84"/>
      <c r="HE1003" s="84"/>
      <c r="HF1003" s="84"/>
      <c r="HG1003" s="84"/>
      <c r="HH1003" s="84"/>
      <c r="HI1003" s="84"/>
      <c r="HJ1003" s="84"/>
      <c r="HK1003" s="84"/>
      <c r="HL1003" s="84"/>
      <c r="HM1003" s="84"/>
      <c r="HN1003" s="84"/>
      <c r="HO1003" s="84"/>
      <c r="HP1003" s="84"/>
      <c r="HQ1003" s="84"/>
      <c r="HR1003" s="84"/>
      <c r="HS1003" s="84"/>
      <c r="HT1003" s="84"/>
      <c r="HU1003" s="84"/>
      <c r="HV1003" s="84"/>
      <c r="HW1003" s="84"/>
      <c r="HX1003" s="84"/>
      <c r="HY1003" s="84"/>
      <c r="HZ1003" s="84"/>
      <c r="IA1003" s="84"/>
      <c r="IB1003" s="84"/>
      <c r="IC1003" s="84"/>
      <c r="ID1003" s="84"/>
      <c r="IE1003" s="84"/>
      <c r="IF1003" s="84"/>
      <c r="IG1003" s="84"/>
      <c r="IH1003" s="84"/>
      <c r="II1003" s="84"/>
      <c r="IJ1003" s="84"/>
      <c r="IK1003" s="84"/>
      <c r="IL1003" s="84"/>
      <c r="IM1003" s="84"/>
      <c r="IN1003" s="84"/>
      <c r="IO1003" s="84"/>
      <c r="IP1003" s="84"/>
      <c r="IQ1003" s="84"/>
      <c r="IR1003" s="84"/>
      <c r="IS1003" s="84"/>
      <c r="IT1003" s="84"/>
      <c r="IU1003" s="84"/>
      <c r="IV1003" s="84"/>
    </row>
    <row r="1004" spans="201:256" s="79" customFormat="1" ht="12.75">
      <c r="GS1004" s="84"/>
      <c r="GT1004" s="84"/>
      <c r="GU1004" s="84"/>
      <c r="GV1004" s="84"/>
      <c r="GW1004" s="84"/>
      <c r="GX1004" s="84"/>
      <c r="GY1004" s="84"/>
      <c r="GZ1004" s="84"/>
      <c r="HA1004" s="84"/>
      <c r="HB1004" s="84"/>
      <c r="HC1004" s="84"/>
      <c r="HD1004" s="84"/>
      <c r="HE1004" s="84"/>
      <c r="HF1004" s="84"/>
      <c r="HG1004" s="84"/>
      <c r="HH1004" s="84"/>
      <c r="HI1004" s="84"/>
      <c r="HJ1004" s="84"/>
      <c r="HK1004" s="84"/>
      <c r="HL1004" s="84"/>
      <c r="HM1004" s="84"/>
      <c r="HN1004" s="84"/>
      <c r="HO1004" s="84"/>
      <c r="HP1004" s="84"/>
      <c r="HQ1004" s="84"/>
      <c r="HR1004" s="84"/>
      <c r="HS1004" s="84"/>
      <c r="HT1004" s="84"/>
      <c r="HU1004" s="84"/>
      <c r="HV1004" s="84"/>
      <c r="HW1004" s="84"/>
      <c r="HX1004" s="84"/>
      <c r="HY1004" s="84"/>
      <c r="HZ1004" s="84"/>
      <c r="IA1004" s="84"/>
      <c r="IB1004" s="84"/>
      <c r="IC1004" s="84"/>
      <c r="ID1004" s="84"/>
      <c r="IE1004" s="84"/>
      <c r="IF1004" s="84"/>
      <c r="IG1004" s="84"/>
      <c r="IH1004" s="84"/>
      <c r="II1004" s="84"/>
      <c r="IJ1004" s="84"/>
      <c r="IK1004" s="84"/>
      <c r="IL1004" s="84"/>
      <c r="IM1004" s="84"/>
      <c r="IN1004" s="84"/>
      <c r="IO1004" s="84"/>
      <c r="IP1004" s="84"/>
      <c r="IQ1004" s="84"/>
      <c r="IR1004" s="84"/>
      <c r="IS1004" s="84"/>
      <c r="IT1004" s="84"/>
      <c r="IU1004" s="84"/>
      <c r="IV1004" s="84"/>
    </row>
    <row r="1005" spans="201:256" s="79" customFormat="1" ht="12.75">
      <c r="GS1005" s="84"/>
      <c r="GT1005" s="84"/>
      <c r="GU1005" s="84"/>
      <c r="GV1005" s="84"/>
      <c r="GW1005" s="84"/>
      <c r="GX1005" s="84"/>
      <c r="GY1005" s="84"/>
      <c r="GZ1005" s="84"/>
      <c r="HA1005" s="84"/>
      <c r="HB1005" s="84"/>
      <c r="HC1005" s="84"/>
      <c r="HD1005" s="84"/>
      <c r="HE1005" s="84"/>
      <c r="HF1005" s="84"/>
      <c r="HG1005" s="84"/>
      <c r="HH1005" s="84"/>
      <c r="HI1005" s="84"/>
      <c r="HJ1005" s="84"/>
      <c r="HK1005" s="84"/>
      <c r="HL1005" s="84"/>
      <c r="HM1005" s="84"/>
      <c r="HN1005" s="84"/>
      <c r="HO1005" s="84"/>
      <c r="HP1005" s="84"/>
      <c r="HQ1005" s="84"/>
      <c r="HR1005" s="84"/>
      <c r="HS1005" s="84"/>
      <c r="HT1005" s="84"/>
      <c r="HU1005" s="84"/>
      <c r="HV1005" s="84"/>
      <c r="HW1005" s="84"/>
      <c r="HX1005" s="84"/>
      <c r="HY1005" s="84"/>
      <c r="HZ1005" s="84"/>
      <c r="IA1005" s="84"/>
      <c r="IB1005" s="84"/>
      <c r="IC1005" s="84"/>
      <c r="ID1005" s="84"/>
      <c r="IE1005" s="84"/>
      <c r="IF1005" s="84"/>
      <c r="IG1005" s="84"/>
      <c r="IH1005" s="84"/>
      <c r="II1005" s="84"/>
      <c r="IJ1005" s="84"/>
      <c r="IK1005" s="84"/>
      <c r="IL1005" s="84"/>
      <c r="IM1005" s="84"/>
      <c r="IN1005" s="84"/>
      <c r="IO1005" s="84"/>
      <c r="IP1005" s="84"/>
      <c r="IQ1005" s="84"/>
      <c r="IR1005" s="84"/>
      <c r="IS1005" s="84"/>
      <c r="IT1005" s="84"/>
      <c r="IU1005" s="84"/>
      <c r="IV1005" s="84"/>
    </row>
    <row r="1006" spans="201:256" s="79" customFormat="1" ht="12.75">
      <c r="GS1006" s="84"/>
      <c r="GT1006" s="84"/>
      <c r="GU1006" s="84"/>
      <c r="GV1006" s="84"/>
      <c r="GW1006" s="84"/>
      <c r="GX1006" s="84"/>
      <c r="GY1006" s="84"/>
      <c r="GZ1006" s="84"/>
      <c r="HA1006" s="84"/>
      <c r="HB1006" s="84"/>
      <c r="HC1006" s="84"/>
      <c r="HD1006" s="84"/>
      <c r="HE1006" s="84"/>
      <c r="HF1006" s="84"/>
      <c r="HG1006" s="84"/>
      <c r="HH1006" s="84"/>
      <c r="HI1006" s="84"/>
      <c r="HJ1006" s="84"/>
      <c r="HK1006" s="84"/>
      <c r="HL1006" s="84"/>
      <c r="HM1006" s="84"/>
      <c r="HN1006" s="84"/>
      <c r="HO1006" s="84"/>
      <c r="HP1006" s="84"/>
      <c r="HQ1006" s="84"/>
      <c r="HR1006" s="84"/>
      <c r="HS1006" s="84"/>
      <c r="HT1006" s="84"/>
      <c r="HU1006" s="84"/>
      <c r="HV1006" s="84"/>
      <c r="HW1006" s="84"/>
      <c r="HX1006" s="84"/>
      <c r="HY1006" s="84"/>
      <c r="HZ1006" s="84"/>
      <c r="IA1006" s="84"/>
      <c r="IB1006" s="84"/>
      <c r="IC1006" s="84"/>
      <c r="ID1006" s="84"/>
      <c r="IE1006" s="84"/>
      <c r="IF1006" s="84"/>
      <c r="IG1006" s="84"/>
      <c r="IH1006" s="84"/>
      <c r="II1006" s="84"/>
      <c r="IJ1006" s="84"/>
      <c r="IK1006" s="84"/>
      <c r="IL1006" s="84"/>
      <c r="IM1006" s="84"/>
      <c r="IN1006" s="84"/>
      <c r="IO1006" s="84"/>
      <c r="IP1006" s="84"/>
      <c r="IQ1006" s="84"/>
      <c r="IR1006" s="84"/>
      <c r="IS1006" s="84"/>
      <c r="IT1006" s="84"/>
      <c r="IU1006" s="84"/>
      <c r="IV1006" s="84"/>
    </row>
    <row r="1007" spans="201:256" s="79" customFormat="1" ht="12.75">
      <c r="GS1007" s="84"/>
      <c r="GT1007" s="84"/>
      <c r="GU1007" s="84"/>
      <c r="GV1007" s="84"/>
      <c r="GW1007" s="84"/>
      <c r="GX1007" s="84"/>
      <c r="GY1007" s="84"/>
      <c r="GZ1007" s="84"/>
      <c r="HA1007" s="84"/>
      <c r="HB1007" s="84"/>
      <c r="HC1007" s="84"/>
      <c r="HD1007" s="84"/>
      <c r="HE1007" s="84"/>
      <c r="HF1007" s="84"/>
      <c r="HG1007" s="84"/>
      <c r="HH1007" s="84"/>
      <c r="HI1007" s="84"/>
      <c r="HJ1007" s="84"/>
      <c r="HK1007" s="84"/>
      <c r="HL1007" s="84"/>
      <c r="HM1007" s="84"/>
      <c r="HN1007" s="84"/>
      <c r="HO1007" s="84"/>
      <c r="HP1007" s="84"/>
      <c r="HQ1007" s="84"/>
      <c r="HR1007" s="84"/>
      <c r="HS1007" s="84"/>
      <c r="HT1007" s="84"/>
      <c r="HU1007" s="84"/>
      <c r="HV1007" s="84"/>
      <c r="HW1007" s="84"/>
      <c r="HX1007" s="84"/>
      <c r="HY1007" s="84"/>
      <c r="HZ1007" s="84"/>
      <c r="IA1007" s="84"/>
      <c r="IB1007" s="84"/>
      <c r="IC1007" s="84"/>
      <c r="ID1007" s="84"/>
      <c r="IE1007" s="84"/>
      <c r="IF1007" s="84"/>
      <c r="IG1007" s="84"/>
      <c r="IH1007" s="84"/>
      <c r="II1007" s="84"/>
      <c r="IJ1007" s="84"/>
      <c r="IK1007" s="84"/>
      <c r="IL1007" s="84"/>
      <c r="IM1007" s="84"/>
      <c r="IN1007" s="84"/>
      <c r="IO1007" s="84"/>
      <c r="IP1007" s="84"/>
      <c r="IQ1007" s="84"/>
      <c r="IR1007" s="84"/>
      <c r="IS1007" s="84"/>
      <c r="IT1007" s="84"/>
      <c r="IU1007" s="84"/>
      <c r="IV1007" s="84"/>
    </row>
    <row r="1008" spans="201:256" s="79" customFormat="1" ht="12.75">
      <c r="GS1008" s="84"/>
      <c r="GT1008" s="84"/>
      <c r="GU1008" s="84"/>
      <c r="GV1008" s="84"/>
      <c r="GW1008" s="84"/>
      <c r="GX1008" s="84"/>
      <c r="GY1008" s="84"/>
      <c r="GZ1008" s="84"/>
      <c r="HA1008" s="84"/>
      <c r="HB1008" s="84"/>
      <c r="HC1008" s="84"/>
      <c r="HD1008" s="84"/>
      <c r="HE1008" s="84"/>
      <c r="HF1008" s="84"/>
      <c r="HG1008" s="84"/>
      <c r="HH1008" s="84"/>
      <c r="HI1008" s="84"/>
      <c r="HJ1008" s="84"/>
      <c r="HK1008" s="84"/>
      <c r="HL1008" s="84"/>
      <c r="HM1008" s="84"/>
      <c r="HN1008" s="84"/>
      <c r="HO1008" s="84"/>
      <c r="HP1008" s="84"/>
      <c r="HQ1008" s="84"/>
      <c r="HR1008" s="84"/>
      <c r="HS1008" s="84"/>
      <c r="HT1008" s="84"/>
      <c r="HU1008" s="84"/>
      <c r="HV1008" s="84"/>
      <c r="HW1008" s="84"/>
      <c r="HX1008" s="84"/>
      <c r="HY1008" s="84"/>
      <c r="HZ1008" s="84"/>
      <c r="IA1008" s="84"/>
      <c r="IB1008" s="84"/>
      <c r="IC1008" s="84"/>
      <c r="ID1008" s="84"/>
      <c r="IE1008" s="84"/>
      <c r="IF1008" s="84"/>
      <c r="IG1008" s="84"/>
      <c r="IH1008" s="84"/>
      <c r="II1008" s="84"/>
      <c r="IJ1008" s="84"/>
      <c r="IK1008" s="84"/>
      <c r="IL1008" s="84"/>
      <c r="IM1008" s="84"/>
      <c r="IN1008" s="84"/>
      <c r="IO1008" s="84"/>
      <c r="IP1008" s="84"/>
      <c r="IQ1008" s="84"/>
      <c r="IR1008" s="84"/>
      <c r="IS1008" s="84"/>
      <c r="IT1008" s="84"/>
      <c r="IU1008" s="84"/>
      <c r="IV1008" s="84"/>
    </row>
    <row r="1009" spans="201:256" s="79" customFormat="1" ht="12.75">
      <c r="GS1009" s="84"/>
      <c r="GT1009" s="84"/>
      <c r="GU1009" s="84"/>
      <c r="GV1009" s="84"/>
      <c r="GW1009" s="84"/>
      <c r="GX1009" s="84"/>
      <c r="GY1009" s="84"/>
      <c r="GZ1009" s="84"/>
      <c r="HA1009" s="84"/>
      <c r="HB1009" s="84"/>
      <c r="HC1009" s="84"/>
      <c r="HD1009" s="84"/>
      <c r="HE1009" s="84"/>
      <c r="HF1009" s="84"/>
      <c r="HG1009" s="84"/>
      <c r="HH1009" s="84"/>
      <c r="HI1009" s="84"/>
      <c r="HJ1009" s="84"/>
      <c r="HK1009" s="84"/>
      <c r="HL1009" s="84"/>
      <c r="HM1009" s="84"/>
      <c r="HN1009" s="84"/>
      <c r="HO1009" s="84"/>
      <c r="HP1009" s="84"/>
      <c r="HQ1009" s="84"/>
      <c r="HR1009" s="84"/>
      <c r="HS1009" s="84"/>
      <c r="HT1009" s="84"/>
      <c r="HU1009" s="84"/>
      <c r="HV1009" s="84"/>
      <c r="HW1009" s="84"/>
      <c r="HX1009" s="84"/>
      <c r="HY1009" s="84"/>
      <c r="HZ1009" s="84"/>
      <c r="IA1009" s="84"/>
      <c r="IB1009" s="84"/>
      <c r="IC1009" s="84"/>
      <c r="ID1009" s="84"/>
      <c r="IE1009" s="84"/>
      <c r="IF1009" s="84"/>
      <c r="IG1009" s="84"/>
      <c r="IH1009" s="84"/>
      <c r="II1009" s="84"/>
      <c r="IJ1009" s="84"/>
      <c r="IK1009" s="84"/>
      <c r="IL1009" s="84"/>
      <c r="IM1009" s="84"/>
      <c r="IN1009" s="84"/>
      <c r="IO1009" s="84"/>
      <c r="IP1009" s="84"/>
      <c r="IQ1009" s="84"/>
      <c r="IR1009" s="84"/>
      <c r="IS1009" s="84"/>
      <c r="IT1009" s="84"/>
      <c r="IU1009" s="84"/>
      <c r="IV1009" s="84"/>
    </row>
    <row r="1010" spans="201:256" s="79" customFormat="1" ht="12.75">
      <c r="GS1010" s="84"/>
      <c r="GT1010" s="84"/>
      <c r="GU1010" s="84"/>
      <c r="GV1010" s="84"/>
      <c r="GW1010" s="84"/>
      <c r="GX1010" s="84"/>
      <c r="GY1010" s="84"/>
      <c r="GZ1010" s="84"/>
      <c r="HA1010" s="84"/>
      <c r="HB1010" s="84"/>
      <c r="HC1010" s="84"/>
      <c r="HD1010" s="84"/>
      <c r="HE1010" s="84"/>
      <c r="HF1010" s="84"/>
      <c r="HG1010" s="84"/>
      <c r="HH1010" s="84"/>
      <c r="HI1010" s="84"/>
      <c r="HJ1010" s="84"/>
      <c r="HK1010" s="84"/>
      <c r="HL1010" s="84"/>
      <c r="HM1010" s="84"/>
      <c r="HN1010" s="84"/>
      <c r="HO1010" s="84"/>
      <c r="HP1010" s="84"/>
      <c r="HQ1010" s="84"/>
      <c r="HR1010" s="84"/>
      <c r="HS1010" s="84"/>
      <c r="HT1010" s="84"/>
      <c r="HU1010" s="84"/>
      <c r="HV1010" s="84"/>
      <c r="HW1010" s="84"/>
      <c r="HX1010" s="84"/>
      <c r="HY1010" s="84"/>
      <c r="HZ1010" s="84"/>
      <c r="IA1010" s="84"/>
      <c r="IB1010" s="84"/>
      <c r="IC1010" s="84"/>
      <c r="ID1010" s="84"/>
      <c r="IE1010" s="84"/>
      <c r="IF1010" s="84"/>
      <c r="IG1010" s="84"/>
      <c r="IH1010" s="84"/>
      <c r="II1010" s="84"/>
      <c r="IJ1010" s="84"/>
      <c r="IK1010" s="84"/>
      <c r="IL1010" s="84"/>
      <c r="IM1010" s="84"/>
      <c r="IN1010" s="84"/>
      <c r="IO1010" s="84"/>
      <c r="IP1010" s="84"/>
      <c r="IQ1010" s="84"/>
      <c r="IR1010" s="84"/>
      <c r="IS1010" s="84"/>
      <c r="IT1010" s="84"/>
      <c r="IU1010" s="84"/>
      <c r="IV1010" s="84"/>
    </row>
    <row r="1011" spans="201:256" s="79" customFormat="1" ht="12.75">
      <c r="GS1011" s="84"/>
      <c r="GT1011" s="84"/>
      <c r="GU1011" s="84"/>
      <c r="GV1011" s="84"/>
      <c r="GW1011" s="84"/>
      <c r="GX1011" s="84"/>
      <c r="GY1011" s="84"/>
      <c r="GZ1011" s="84"/>
      <c r="HA1011" s="84"/>
      <c r="HB1011" s="84"/>
      <c r="HC1011" s="84"/>
      <c r="HD1011" s="84"/>
      <c r="HE1011" s="84"/>
      <c r="HF1011" s="84"/>
      <c r="HG1011" s="84"/>
      <c r="HH1011" s="84"/>
      <c r="HI1011" s="84"/>
      <c r="HJ1011" s="84"/>
      <c r="HK1011" s="84"/>
      <c r="HL1011" s="84"/>
      <c r="HM1011" s="84"/>
      <c r="HN1011" s="84"/>
      <c r="HO1011" s="84"/>
      <c r="HP1011" s="84"/>
      <c r="HQ1011" s="84"/>
      <c r="HR1011" s="84"/>
      <c r="HS1011" s="84"/>
      <c r="HT1011" s="84"/>
      <c r="HU1011" s="84"/>
      <c r="HV1011" s="84"/>
      <c r="HW1011" s="84"/>
      <c r="HX1011" s="84"/>
      <c r="HY1011" s="84"/>
      <c r="HZ1011" s="84"/>
      <c r="IA1011" s="84"/>
      <c r="IB1011" s="84"/>
      <c r="IC1011" s="84"/>
      <c r="ID1011" s="84"/>
      <c r="IE1011" s="84"/>
      <c r="IF1011" s="84"/>
      <c r="IG1011" s="84"/>
      <c r="IH1011" s="84"/>
      <c r="II1011" s="84"/>
      <c r="IJ1011" s="84"/>
      <c r="IK1011" s="84"/>
      <c r="IL1011" s="84"/>
      <c r="IM1011" s="84"/>
      <c r="IN1011" s="84"/>
      <c r="IO1011" s="84"/>
      <c r="IP1011" s="84"/>
      <c r="IQ1011" s="84"/>
      <c r="IR1011" s="84"/>
      <c r="IS1011" s="84"/>
      <c r="IT1011" s="84"/>
      <c r="IU1011" s="84"/>
      <c r="IV1011" s="84"/>
    </row>
    <row r="1012" spans="201:256" s="79" customFormat="1" ht="12.75">
      <c r="GS1012" s="84"/>
      <c r="GT1012" s="84"/>
      <c r="GU1012" s="84"/>
      <c r="GV1012" s="84"/>
      <c r="GW1012" s="84"/>
      <c r="GX1012" s="84"/>
      <c r="GY1012" s="84"/>
      <c r="GZ1012" s="84"/>
      <c r="HA1012" s="84"/>
      <c r="HB1012" s="84"/>
      <c r="HC1012" s="84"/>
      <c r="HD1012" s="84"/>
      <c r="HE1012" s="84"/>
      <c r="HF1012" s="84"/>
      <c r="HG1012" s="84"/>
      <c r="HH1012" s="84"/>
      <c r="HI1012" s="84"/>
      <c r="HJ1012" s="84"/>
      <c r="HK1012" s="84"/>
      <c r="HL1012" s="84"/>
      <c r="HM1012" s="84"/>
      <c r="HN1012" s="84"/>
      <c r="HO1012" s="84"/>
      <c r="HP1012" s="84"/>
      <c r="HQ1012" s="84"/>
      <c r="HR1012" s="84"/>
      <c r="HS1012" s="84"/>
      <c r="HT1012" s="84"/>
      <c r="HU1012" s="84"/>
      <c r="HV1012" s="84"/>
      <c r="HW1012" s="84"/>
      <c r="HX1012" s="84"/>
      <c r="HY1012" s="84"/>
      <c r="HZ1012" s="84"/>
      <c r="IA1012" s="84"/>
      <c r="IB1012" s="84"/>
      <c r="IC1012" s="84"/>
      <c r="ID1012" s="84"/>
      <c r="IE1012" s="84"/>
      <c r="IF1012" s="84"/>
      <c r="IG1012" s="84"/>
      <c r="IH1012" s="84"/>
      <c r="II1012" s="84"/>
      <c r="IJ1012" s="84"/>
      <c r="IK1012" s="84"/>
      <c r="IL1012" s="84"/>
      <c r="IM1012" s="84"/>
      <c r="IN1012" s="84"/>
      <c r="IO1012" s="84"/>
      <c r="IP1012" s="84"/>
      <c r="IQ1012" s="84"/>
      <c r="IR1012" s="84"/>
      <c r="IS1012" s="84"/>
      <c r="IT1012" s="84"/>
      <c r="IU1012" s="84"/>
      <c r="IV1012" s="84"/>
    </row>
    <row r="1013" spans="201:256" s="79" customFormat="1" ht="12.75">
      <c r="GS1013" s="84"/>
      <c r="GT1013" s="84"/>
      <c r="GU1013" s="84"/>
      <c r="GV1013" s="84"/>
      <c r="GW1013" s="84"/>
      <c r="GX1013" s="84"/>
      <c r="GY1013" s="84"/>
      <c r="GZ1013" s="84"/>
      <c r="HA1013" s="84"/>
      <c r="HB1013" s="84"/>
      <c r="HC1013" s="84"/>
      <c r="HD1013" s="84"/>
      <c r="HE1013" s="84"/>
      <c r="HF1013" s="84"/>
      <c r="HG1013" s="84"/>
      <c r="HH1013" s="84"/>
      <c r="HI1013" s="84"/>
      <c r="HJ1013" s="84"/>
      <c r="HK1013" s="84"/>
      <c r="HL1013" s="84"/>
      <c r="HM1013" s="84"/>
      <c r="HN1013" s="84"/>
      <c r="HO1013" s="84"/>
      <c r="HP1013" s="84"/>
      <c r="HQ1013" s="84"/>
      <c r="HR1013" s="84"/>
      <c r="HS1013" s="84"/>
      <c r="HT1013" s="84"/>
      <c r="HU1013" s="84"/>
      <c r="HV1013" s="84"/>
      <c r="HW1013" s="84"/>
      <c r="HX1013" s="84"/>
      <c r="HY1013" s="84"/>
      <c r="HZ1013" s="84"/>
      <c r="IA1013" s="84"/>
      <c r="IB1013" s="84"/>
      <c r="IC1013" s="84"/>
      <c r="ID1013" s="84"/>
      <c r="IE1013" s="84"/>
      <c r="IF1013" s="84"/>
      <c r="IG1013" s="84"/>
      <c r="IH1013" s="84"/>
      <c r="II1013" s="84"/>
      <c r="IJ1013" s="84"/>
      <c r="IK1013" s="84"/>
      <c r="IL1013" s="84"/>
      <c r="IM1013" s="84"/>
      <c r="IN1013" s="84"/>
      <c r="IO1013" s="84"/>
      <c r="IP1013" s="84"/>
      <c r="IQ1013" s="84"/>
      <c r="IR1013" s="84"/>
      <c r="IS1013" s="84"/>
      <c r="IT1013" s="84"/>
      <c r="IU1013" s="84"/>
      <c r="IV1013" s="84"/>
    </row>
    <row r="1014" spans="201:256" s="79" customFormat="1" ht="12.75">
      <c r="GS1014" s="84"/>
      <c r="GT1014" s="84"/>
      <c r="GU1014" s="84"/>
      <c r="GV1014" s="84"/>
      <c r="GW1014" s="84"/>
      <c r="GX1014" s="84"/>
      <c r="GY1014" s="84"/>
      <c r="GZ1014" s="84"/>
      <c r="HA1014" s="84"/>
      <c r="HB1014" s="84"/>
      <c r="HC1014" s="84"/>
      <c r="HD1014" s="84"/>
      <c r="HE1014" s="84"/>
      <c r="HF1014" s="84"/>
      <c r="HG1014" s="84"/>
      <c r="HH1014" s="84"/>
      <c r="HI1014" s="84"/>
      <c r="HJ1014" s="84"/>
      <c r="HK1014" s="84"/>
      <c r="HL1014" s="84"/>
      <c r="HM1014" s="84"/>
      <c r="HN1014" s="84"/>
      <c r="HO1014" s="84"/>
      <c r="HP1014" s="84"/>
      <c r="HQ1014" s="84"/>
      <c r="HR1014" s="84"/>
      <c r="HS1014" s="84"/>
      <c r="HT1014" s="84"/>
      <c r="HU1014" s="84"/>
      <c r="HV1014" s="84"/>
      <c r="HW1014" s="84"/>
      <c r="HX1014" s="84"/>
      <c r="HY1014" s="84"/>
      <c r="HZ1014" s="84"/>
      <c r="IA1014" s="84"/>
      <c r="IB1014" s="84"/>
      <c r="IC1014" s="84"/>
      <c r="ID1014" s="84"/>
      <c r="IE1014" s="84"/>
      <c r="IF1014" s="84"/>
      <c r="IG1014" s="84"/>
      <c r="IH1014" s="84"/>
      <c r="II1014" s="84"/>
      <c r="IJ1014" s="84"/>
      <c r="IK1014" s="84"/>
      <c r="IL1014" s="84"/>
      <c r="IM1014" s="84"/>
      <c r="IN1014" s="84"/>
      <c r="IO1014" s="84"/>
      <c r="IP1014" s="84"/>
      <c r="IQ1014" s="84"/>
      <c r="IR1014" s="84"/>
      <c r="IS1014" s="84"/>
      <c r="IT1014" s="84"/>
      <c r="IU1014" s="84"/>
      <c r="IV1014" s="84"/>
    </row>
    <row r="1015" spans="201:256" s="79" customFormat="1" ht="12.75">
      <c r="GS1015" s="84"/>
      <c r="GT1015" s="84"/>
      <c r="GU1015" s="84"/>
      <c r="GV1015" s="84"/>
      <c r="GW1015" s="84"/>
      <c r="GX1015" s="84"/>
      <c r="GY1015" s="84"/>
      <c r="GZ1015" s="84"/>
      <c r="HA1015" s="84"/>
      <c r="HB1015" s="84"/>
      <c r="HC1015" s="84"/>
      <c r="HD1015" s="84"/>
      <c r="HE1015" s="84"/>
      <c r="HF1015" s="84"/>
      <c r="HG1015" s="84"/>
      <c r="HH1015" s="84"/>
      <c r="HI1015" s="84"/>
      <c r="HJ1015" s="84"/>
      <c r="HK1015" s="84"/>
      <c r="HL1015" s="84"/>
      <c r="HM1015" s="84"/>
      <c r="HN1015" s="84"/>
      <c r="HO1015" s="84"/>
      <c r="HP1015" s="84"/>
      <c r="HQ1015" s="84"/>
      <c r="HR1015" s="84"/>
      <c r="HS1015" s="84"/>
      <c r="HT1015" s="84"/>
      <c r="HU1015" s="84"/>
      <c r="HV1015" s="84"/>
      <c r="HW1015" s="84"/>
      <c r="HX1015" s="84"/>
      <c r="HY1015" s="84"/>
      <c r="HZ1015" s="84"/>
      <c r="IA1015" s="84"/>
      <c r="IB1015" s="84"/>
      <c r="IC1015" s="84"/>
      <c r="ID1015" s="84"/>
      <c r="IE1015" s="84"/>
      <c r="IF1015" s="84"/>
      <c r="IG1015" s="84"/>
      <c r="IH1015" s="84"/>
      <c r="II1015" s="84"/>
      <c r="IJ1015" s="84"/>
      <c r="IK1015" s="84"/>
      <c r="IL1015" s="84"/>
      <c r="IM1015" s="84"/>
      <c r="IN1015" s="84"/>
      <c r="IO1015" s="84"/>
      <c r="IP1015" s="84"/>
      <c r="IQ1015" s="84"/>
      <c r="IR1015" s="84"/>
      <c r="IS1015" s="84"/>
      <c r="IT1015" s="84"/>
      <c r="IU1015" s="84"/>
      <c r="IV1015" s="84"/>
    </row>
    <row r="1016" spans="201:256" s="79" customFormat="1" ht="12.75">
      <c r="GS1016" s="84"/>
      <c r="GT1016" s="84"/>
      <c r="GU1016" s="84"/>
      <c r="GV1016" s="84"/>
      <c r="GW1016" s="84"/>
      <c r="GX1016" s="84"/>
      <c r="GY1016" s="84"/>
      <c r="GZ1016" s="84"/>
      <c r="HA1016" s="84"/>
      <c r="HB1016" s="84"/>
      <c r="HC1016" s="84"/>
      <c r="HD1016" s="84"/>
      <c r="HE1016" s="84"/>
      <c r="HF1016" s="84"/>
      <c r="HG1016" s="84"/>
      <c r="HH1016" s="84"/>
      <c r="HI1016" s="84"/>
      <c r="HJ1016" s="84"/>
      <c r="HK1016" s="84"/>
      <c r="HL1016" s="84"/>
      <c r="HM1016" s="84"/>
      <c r="HN1016" s="84"/>
      <c r="HO1016" s="84"/>
      <c r="HP1016" s="84"/>
      <c r="HQ1016" s="84"/>
      <c r="HR1016" s="84"/>
      <c r="HS1016" s="84"/>
      <c r="HT1016" s="84"/>
      <c r="HU1016" s="84"/>
      <c r="HV1016" s="84"/>
      <c r="HW1016" s="84"/>
      <c r="HX1016" s="84"/>
      <c r="HY1016" s="84"/>
      <c r="HZ1016" s="84"/>
      <c r="IA1016" s="84"/>
      <c r="IB1016" s="84"/>
      <c r="IC1016" s="84"/>
      <c r="ID1016" s="84"/>
      <c r="IE1016" s="84"/>
      <c r="IF1016" s="84"/>
      <c r="IG1016" s="84"/>
      <c r="IH1016" s="84"/>
      <c r="II1016" s="84"/>
      <c r="IJ1016" s="84"/>
      <c r="IK1016" s="84"/>
      <c r="IL1016" s="84"/>
      <c r="IM1016" s="84"/>
      <c r="IN1016" s="84"/>
      <c r="IO1016" s="84"/>
      <c r="IP1016" s="84"/>
      <c r="IQ1016" s="84"/>
      <c r="IR1016" s="84"/>
      <c r="IS1016" s="84"/>
      <c r="IT1016" s="84"/>
      <c r="IU1016" s="84"/>
      <c r="IV1016" s="84"/>
    </row>
    <row r="1017" spans="201:256" s="79" customFormat="1" ht="12.75">
      <c r="GS1017" s="84"/>
      <c r="GT1017" s="84"/>
      <c r="GU1017" s="84"/>
      <c r="GV1017" s="84"/>
      <c r="GW1017" s="84"/>
      <c r="GX1017" s="84"/>
      <c r="GY1017" s="84"/>
      <c r="GZ1017" s="84"/>
      <c r="HA1017" s="84"/>
      <c r="HB1017" s="84"/>
      <c r="HC1017" s="84"/>
      <c r="HD1017" s="84"/>
      <c r="HE1017" s="84"/>
      <c r="HF1017" s="84"/>
      <c r="HG1017" s="84"/>
      <c r="HH1017" s="84"/>
      <c r="HI1017" s="84"/>
      <c r="HJ1017" s="84"/>
      <c r="HK1017" s="84"/>
      <c r="HL1017" s="84"/>
      <c r="HM1017" s="84"/>
      <c r="HN1017" s="84"/>
      <c r="HO1017" s="84"/>
      <c r="HP1017" s="84"/>
      <c r="HQ1017" s="84"/>
      <c r="HR1017" s="84"/>
      <c r="HS1017" s="84"/>
      <c r="HT1017" s="84"/>
      <c r="HU1017" s="84"/>
      <c r="HV1017" s="84"/>
      <c r="HW1017" s="84"/>
      <c r="HX1017" s="84"/>
      <c r="HY1017" s="84"/>
      <c r="HZ1017" s="84"/>
      <c r="IA1017" s="84"/>
      <c r="IB1017" s="84"/>
      <c r="IC1017" s="84"/>
      <c r="ID1017" s="84"/>
      <c r="IE1017" s="84"/>
      <c r="IF1017" s="84"/>
      <c r="IG1017" s="84"/>
      <c r="IH1017" s="84"/>
      <c r="II1017" s="84"/>
      <c r="IJ1017" s="84"/>
      <c r="IK1017" s="84"/>
      <c r="IL1017" s="84"/>
      <c r="IM1017" s="84"/>
      <c r="IN1017" s="84"/>
      <c r="IO1017" s="84"/>
      <c r="IP1017" s="84"/>
      <c r="IQ1017" s="84"/>
      <c r="IR1017" s="84"/>
      <c r="IS1017" s="84"/>
      <c r="IT1017" s="84"/>
      <c r="IU1017" s="84"/>
      <c r="IV1017" s="84"/>
    </row>
    <row r="1018" spans="201:256" s="79" customFormat="1" ht="12.75">
      <c r="GS1018" s="84"/>
      <c r="GT1018" s="84"/>
      <c r="GU1018" s="84"/>
      <c r="GV1018" s="84"/>
      <c r="GW1018" s="84"/>
      <c r="GX1018" s="84"/>
      <c r="GY1018" s="84"/>
      <c r="GZ1018" s="84"/>
      <c r="HA1018" s="84"/>
      <c r="HB1018" s="84"/>
      <c r="HC1018" s="84"/>
      <c r="HD1018" s="84"/>
      <c r="HE1018" s="84"/>
      <c r="HF1018" s="84"/>
      <c r="HG1018" s="84"/>
      <c r="HH1018" s="84"/>
      <c r="HI1018" s="84"/>
      <c r="HJ1018" s="84"/>
      <c r="HK1018" s="84"/>
      <c r="HL1018" s="84"/>
      <c r="HM1018" s="84"/>
      <c r="HN1018" s="84"/>
      <c r="HO1018" s="84"/>
      <c r="HP1018" s="84"/>
      <c r="HQ1018" s="84"/>
      <c r="HR1018" s="84"/>
      <c r="HS1018" s="84"/>
      <c r="HT1018" s="84"/>
      <c r="HU1018" s="84"/>
      <c r="HV1018" s="84"/>
      <c r="HW1018" s="84"/>
      <c r="HX1018" s="84"/>
      <c r="HY1018" s="84"/>
      <c r="HZ1018" s="84"/>
      <c r="IA1018" s="84"/>
      <c r="IB1018" s="84"/>
      <c r="IC1018" s="84"/>
      <c r="ID1018" s="84"/>
      <c r="IE1018" s="84"/>
      <c r="IF1018" s="84"/>
      <c r="IG1018" s="84"/>
      <c r="IH1018" s="84"/>
      <c r="II1018" s="84"/>
      <c r="IJ1018" s="84"/>
      <c r="IK1018" s="84"/>
      <c r="IL1018" s="84"/>
      <c r="IM1018" s="84"/>
      <c r="IN1018" s="84"/>
      <c r="IO1018" s="84"/>
      <c r="IP1018" s="84"/>
      <c r="IQ1018" s="84"/>
      <c r="IR1018" s="84"/>
      <c r="IS1018" s="84"/>
      <c r="IT1018" s="84"/>
      <c r="IU1018" s="84"/>
      <c r="IV1018" s="84"/>
    </row>
    <row r="1019" spans="201:256" s="79" customFormat="1" ht="12.75">
      <c r="GS1019" s="84"/>
      <c r="GT1019" s="84"/>
      <c r="GU1019" s="84"/>
      <c r="GV1019" s="84"/>
      <c r="GW1019" s="84"/>
      <c r="GX1019" s="84"/>
      <c r="GY1019" s="84"/>
      <c r="GZ1019" s="84"/>
      <c r="HA1019" s="84"/>
      <c r="HB1019" s="84"/>
      <c r="HC1019" s="84"/>
      <c r="HD1019" s="84"/>
      <c r="HE1019" s="84"/>
      <c r="HF1019" s="84"/>
      <c r="HG1019" s="84"/>
      <c r="HH1019" s="84"/>
      <c r="HI1019" s="84"/>
      <c r="HJ1019" s="84"/>
      <c r="HK1019" s="84"/>
      <c r="HL1019" s="84"/>
      <c r="HM1019" s="84"/>
      <c r="HN1019" s="84"/>
      <c r="HO1019" s="84"/>
      <c r="HP1019" s="84"/>
      <c r="HQ1019" s="84"/>
      <c r="HR1019" s="84"/>
      <c r="HS1019" s="84"/>
      <c r="HT1019" s="84"/>
      <c r="HU1019" s="84"/>
      <c r="HV1019" s="84"/>
      <c r="HW1019" s="84"/>
      <c r="HX1019" s="84"/>
      <c r="HY1019" s="84"/>
      <c r="HZ1019" s="84"/>
      <c r="IA1019" s="84"/>
      <c r="IB1019" s="84"/>
      <c r="IC1019" s="84"/>
      <c r="ID1019" s="84"/>
      <c r="IE1019" s="84"/>
      <c r="IF1019" s="84"/>
      <c r="IG1019" s="84"/>
      <c r="IH1019" s="84"/>
      <c r="II1019" s="84"/>
      <c r="IJ1019" s="84"/>
      <c r="IK1019" s="84"/>
      <c r="IL1019" s="84"/>
      <c r="IM1019" s="84"/>
      <c r="IN1019" s="84"/>
      <c r="IO1019" s="84"/>
      <c r="IP1019" s="84"/>
      <c r="IQ1019" s="84"/>
      <c r="IR1019" s="84"/>
      <c r="IS1019" s="84"/>
      <c r="IT1019" s="84"/>
      <c r="IU1019" s="84"/>
      <c r="IV1019" s="84"/>
    </row>
    <row r="1020" spans="201:256" s="79" customFormat="1" ht="12.75">
      <c r="GS1020" s="84"/>
      <c r="GT1020" s="84"/>
      <c r="GU1020" s="84"/>
      <c r="GV1020" s="84"/>
      <c r="GW1020" s="84"/>
      <c r="GX1020" s="84"/>
      <c r="GY1020" s="84"/>
      <c r="GZ1020" s="84"/>
      <c r="HA1020" s="84"/>
      <c r="HB1020" s="84"/>
      <c r="HC1020" s="84"/>
      <c r="HD1020" s="84"/>
      <c r="HE1020" s="84"/>
      <c r="HF1020" s="84"/>
      <c r="HG1020" s="84"/>
      <c r="HH1020" s="84"/>
      <c r="HI1020" s="84"/>
      <c r="HJ1020" s="84"/>
      <c r="HK1020" s="84"/>
      <c r="HL1020" s="84"/>
      <c r="HM1020" s="84"/>
      <c r="HN1020" s="84"/>
      <c r="HO1020" s="84"/>
      <c r="HP1020" s="84"/>
      <c r="HQ1020" s="84"/>
      <c r="HR1020" s="84"/>
      <c r="HS1020" s="84"/>
      <c r="HT1020" s="84"/>
      <c r="HU1020" s="84"/>
      <c r="HV1020" s="84"/>
      <c r="HW1020" s="84"/>
      <c r="HX1020" s="84"/>
      <c r="HY1020" s="84"/>
      <c r="HZ1020" s="84"/>
      <c r="IA1020" s="84"/>
      <c r="IB1020" s="84"/>
      <c r="IC1020" s="84"/>
      <c r="ID1020" s="84"/>
      <c r="IE1020" s="84"/>
      <c r="IF1020" s="84"/>
      <c r="IG1020" s="84"/>
      <c r="IH1020" s="84"/>
      <c r="II1020" s="84"/>
      <c r="IJ1020" s="84"/>
      <c r="IK1020" s="84"/>
      <c r="IL1020" s="84"/>
      <c r="IM1020" s="84"/>
      <c r="IN1020" s="84"/>
      <c r="IO1020" s="84"/>
      <c r="IP1020" s="84"/>
      <c r="IQ1020" s="84"/>
      <c r="IR1020" s="84"/>
      <c r="IS1020" s="84"/>
      <c r="IT1020" s="84"/>
      <c r="IU1020" s="84"/>
      <c r="IV1020" s="84"/>
    </row>
    <row r="1021" spans="201:256" s="79" customFormat="1" ht="12.75">
      <c r="GS1021" s="84"/>
      <c r="GT1021" s="84"/>
      <c r="GU1021" s="84"/>
      <c r="GV1021" s="84"/>
      <c r="GW1021" s="84"/>
      <c r="GX1021" s="84"/>
      <c r="GY1021" s="84"/>
      <c r="GZ1021" s="84"/>
      <c r="HA1021" s="84"/>
      <c r="HB1021" s="84"/>
      <c r="HC1021" s="84"/>
      <c r="HD1021" s="84"/>
      <c r="HE1021" s="84"/>
      <c r="HF1021" s="84"/>
      <c r="HG1021" s="84"/>
      <c r="HH1021" s="84"/>
      <c r="HI1021" s="84"/>
      <c r="HJ1021" s="84"/>
      <c r="HK1021" s="84"/>
      <c r="HL1021" s="84"/>
      <c r="HM1021" s="84"/>
      <c r="HN1021" s="84"/>
      <c r="HO1021" s="84"/>
      <c r="HP1021" s="84"/>
      <c r="HQ1021" s="84"/>
      <c r="HR1021" s="84"/>
      <c r="HS1021" s="84"/>
      <c r="HT1021" s="84"/>
      <c r="HU1021" s="84"/>
      <c r="HV1021" s="84"/>
      <c r="HW1021" s="84"/>
      <c r="HX1021" s="84"/>
      <c r="HY1021" s="84"/>
      <c r="HZ1021" s="84"/>
      <c r="IA1021" s="84"/>
      <c r="IB1021" s="84"/>
      <c r="IC1021" s="84"/>
      <c r="ID1021" s="84"/>
      <c r="IE1021" s="84"/>
      <c r="IF1021" s="84"/>
      <c r="IG1021" s="84"/>
      <c r="IH1021" s="84"/>
      <c r="II1021" s="84"/>
      <c r="IJ1021" s="84"/>
      <c r="IK1021" s="84"/>
      <c r="IL1021" s="84"/>
      <c r="IM1021" s="84"/>
      <c r="IN1021" s="84"/>
      <c r="IO1021" s="84"/>
      <c r="IP1021" s="84"/>
      <c r="IQ1021" s="84"/>
      <c r="IR1021" s="84"/>
      <c r="IS1021" s="84"/>
      <c r="IT1021" s="84"/>
      <c r="IU1021" s="84"/>
      <c r="IV1021" s="84"/>
    </row>
    <row r="1022" spans="201:256" s="79" customFormat="1" ht="12.75">
      <c r="GS1022" s="84"/>
      <c r="GT1022" s="84"/>
      <c r="GU1022" s="84"/>
      <c r="GV1022" s="84"/>
      <c r="GW1022" s="84"/>
      <c r="GX1022" s="84"/>
      <c r="GY1022" s="84"/>
      <c r="GZ1022" s="84"/>
      <c r="HA1022" s="84"/>
      <c r="HB1022" s="84"/>
      <c r="HC1022" s="84"/>
      <c r="HD1022" s="84"/>
      <c r="HE1022" s="84"/>
      <c r="HF1022" s="84"/>
      <c r="HG1022" s="84"/>
      <c r="HH1022" s="84"/>
      <c r="HI1022" s="84"/>
      <c r="HJ1022" s="84"/>
      <c r="HK1022" s="84"/>
      <c r="HL1022" s="84"/>
      <c r="HM1022" s="84"/>
      <c r="HN1022" s="84"/>
      <c r="HO1022" s="84"/>
      <c r="HP1022" s="84"/>
      <c r="HQ1022" s="84"/>
      <c r="HR1022" s="84"/>
      <c r="HS1022" s="84"/>
      <c r="HT1022" s="84"/>
      <c r="HU1022" s="84"/>
      <c r="HV1022" s="84"/>
      <c r="HW1022" s="84"/>
      <c r="HX1022" s="84"/>
      <c r="HY1022" s="84"/>
      <c r="HZ1022" s="84"/>
      <c r="IA1022" s="84"/>
      <c r="IB1022" s="84"/>
      <c r="IC1022" s="84"/>
      <c r="ID1022" s="84"/>
      <c r="IE1022" s="84"/>
      <c r="IF1022" s="84"/>
      <c r="IG1022" s="84"/>
      <c r="IH1022" s="84"/>
      <c r="II1022" s="84"/>
      <c r="IJ1022" s="84"/>
      <c r="IK1022" s="84"/>
      <c r="IL1022" s="84"/>
      <c r="IM1022" s="84"/>
      <c r="IN1022" s="84"/>
      <c r="IO1022" s="84"/>
      <c r="IP1022" s="84"/>
      <c r="IQ1022" s="84"/>
      <c r="IR1022" s="84"/>
      <c r="IS1022" s="84"/>
      <c r="IT1022" s="84"/>
      <c r="IU1022" s="84"/>
      <c r="IV1022" s="84"/>
    </row>
    <row r="1023" spans="201:256" s="79" customFormat="1" ht="12.75">
      <c r="GS1023" s="84"/>
      <c r="GT1023" s="84"/>
      <c r="GU1023" s="84"/>
      <c r="GV1023" s="84"/>
      <c r="GW1023" s="84"/>
      <c r="GX1023" s="84"/>
      <c r="GY1023" s="84"/>
      <c r="GZ1023" s="84"/>
      <c r="HA1023" s="84"/>
      <c r="HB1023" s="84"/>
      <c r="HC1023" s="84"/>
      <c r="HD1023" s="84"/>
      <c r="HE1023" s="84"/>
      <c r="HF1023" s="84"/>
      <c r="HG1023" s="84"/>
      <c r="HH1023" s="84"/>
      <c r="HI1023" s="84"/>
      <c r="HJ1023" s="84"/>
      <c r="HK1023" s="84"/>
      <c r="HL1023" s="84"/>
      <c r="HM1023" s="84"/>
      <c r="HN1023" s="84"/>
      <c r="HO1023" s="84"/>
      <c r="HP1023" s="84"/>
      <c r="HQ1023" s="84"/>
      <c r="HR1023" s="84"/>
      <c r="HS1023" s="84"/>
      <c r="HT1023" s="84"/>
      <c r="HU1023" s="84"/>
      <c r="HV1023" s="84"/>
      <c r="HW1023" s="84"/>
      <c r="HX1023" s="84"/>
      <c r="HY1023" s="84"/>
      <c r="HZ1023" s="84"/>
      <c r="IA1023" s="84"/>
      <c r="IB1023" s="84"/>
      <c r="IC1023" s="84"/>
      <c r="ID1023" s="84"/>
      <c r="IE1023" s="84"/>
      <c r="IF1023" s="84"/>
      <c r="IG1023" s="84"/>
      <c r="IH1023" s="84"/>
      <c r="II1023" s="84"/>
      <c r="IJ1023" s="84"/>
      <c r="IK1023" s="84"/>
      <c r="IL1023" s="84"/>
      <c r="IM1023" s="84"/>
      <c r="IN1023" s="84"/>
      <c r="IO1023" s="84"/>
      <c r="IP1023" s="84"/>
      <c r="IQ1023" s="84"/>
      <c r="IR1023" s="84"/>
      <c r="IS1023" s="84"/>
      <c r="IT1023" s="84"/>
      <c r="IU1023" s="84"/>
      <c r="IV1023" s="84"/>
    </row>
    <row r="1024" spans="201:256" s="79" customFormat="1" ht="12.75">
      <c r="GS1024" s="84"/>
      <c r="GT1024" s="84"/>
      <c r="GU1024" s="84"/>
      <c r="GV1024" s="84"/>
      <c r="GW1024" s="84"/>
      <c r="GX1024" s="84"/>
      <c r="GY1024" s="84"/>
      <c r="GZ1024" s="84"/>
      <c r="HA1024" s="84"/>
      <c r="HB1024" s="84"/>
      <c r="HC1024" s="84"/>
      <c r="HD1024" s="84"/>
      <c r="HE1024" s="84"/>
      <c r="HF1024" s="84"/>
      <c r="HG1024" s="84"/>
      <c r="HH1024" s="84"/>
      <c r="HI1024" s="84"/>
      <c r="HJ1024" s="84"/>
      <c r="HK1024" s="84"/>
      <c r="HL1024" s="84"/>
      <c r="HM1024" s="84"/>
      <c r="HN1024" s="84"/>
      <c r="HO1024" s="84"/>
      <c r="HP1024" s="84"/>
      <c r="HQ1024" s="84"/>
      <c r="HR1024" s="84"/>
      <c r="HS1024" s="84"/>
      <c r="HT1024" s="84"/>
      <c r="HU1024" s="84"/>
      <c r="HV1024" s="84"/>
      <c r="HW1024" s="84"/>
      <c r="HX1024" s="84"/>
      <c r="HY1024" s="84"/>
      <c r="HZ1024" s="84"/>
      <c r="IA1024" s="84"/>
      <c r="IB1024" s="84"/>
      <c r="IC1024" s="84"/>
      <c r="ID1024" s="84"/>
      <c r="IE1024" s="84"/>
      <c r="IF1024" s="84"/>
      <c r="IG1024" s="84"/>
      <c r="IH1024" s="84"/>
      <c r="II1024" s="84"/>
      <c r="IJ1024" s="84"/>
      <c r="IK1024" s="84"/>
      <c r="IL1024" s="84"/>
      <c r="IM1024" s="84"/>
      <c r="IN1024" s="84"/>
      <c r="IO1024" s="84"/>
      <c r="IP1024" s="84"/>
      <c r="IQ1024" s="84"/>
      <c r="IR1024" s="84"/>
      <c r="IS1024" s="84"/>
      <c r="IT1024" s="84"/>
      <c r="IU1024" s="84"/>
      <c r="IV1024" s="84"/>
    </row>
    <row r="1025" spans="201:256" s="79" customFormat="1" ht="12.75">
      <c r="GS1025" s="84"/>
      <c r="GT1025" s="84"/>
      <c r="GU1025" s="84"/>
      <c r="GV1025" s="84"/>
      <c r="GW1025" s="84"/>
      <c r="GX1025" s="84"/>
      <c r="GY1025" s="84"/>
      <c r="GZ1025" s="84"/>
      <c r="HA1025" s="84"/>
      <c r="HB1025" s="84"/>
      <c r="HC1025" s="84"/>
      <c r="HD1025" s="84"/>
      <c r="HE1025" s="84"/>
      <c r="HF1025" s="84"/>
      <c r="HG1025" s="84"/>
      <c r="HH1025" s="84"/>
      <c r="HI1025" s="84"/>
      <c r="HJ1025" s="84"/>
      <c r="HK1025" s="84"/>
      <c r="HL1025" s="84"/>
      <c r="HM1025" s="84"/>
      <c r="HN1025" s="84"/>
      <c r="HO1025" s="84"/>
      <c r="HP1025" s="84"/>
      <c r="HQ1025" s="84"/>
      <c r="HR1025" s="84"/>
      <c r="HS1025" s="84"/>
      <c r="HT1025" s="84"/>
      <c r="HU1025" s="84"/>
      <c r="HV1025" s="84"/>
      <c r="HW1025" s="84"/>
      <c r="HX1025" s="84"/>
      <c r="HY1025" s="84"/>
      <c r="HZ1025" s="84"/>
      <c r="IA1025" s="84"/>
      <c r="IB1025" s="84"/>
      <c r="IC1025" s="84"/>
      <c r="ID1025" s="84"/>
      <c r="IE1025" s="84"/>
      <c r="IF1025" s="84"/>
      <c r="IG1025" s="84"/>
      <c r="IH1025" s="84"/>
      <c r="II1025" s="84"/>
      <c r="IJ1025" s="84"/>
      <c r="IK1025" s="84"/>
      <c r="IL1025" s="84"/>
      <c r="IM1025" s="84"/>
      <c r="IN1025" s="84"/>
      <c r="IO1025" s="84"/>
      <c r="IP1025" s="84"/>
      <c r="IQ1025" s="84"/>
      <c r="IR1025" s="84"/>
      <c r="IS1025" s="84"/>
      <c r="IT1025" s="84"/>
      <c r="IU1025" s="84"/>
      <c r="IV1025" s="84"/>
    </row>
    <row r="1026" spans="201:256" s="79" customFormat="1" ht="12.75">
      <c r="GS1026" s="84"/>
      <c r="GT1026" s="84"/>
      <c r="GU1026" s="84"/>
      <c r="GV1026" s="84"/>
      <c r="GW1026" s="84"/>
      <c r="GX1026" s="84"/>
      <c r="GY1026" s="84"/>
      <c r="GZ1026" s="84"/>
      <c r="HA1026" s="84"/>
      <c r="HB1026" s="84"/>
      <c r="HC1026" s="84"/>
      <c r="HD1026" s="84"/>
      <c r="HE1026" s="84"/>
      <c r="HF1026" s="84"/>
      <c r="HG1026" s="84"/>
      <c r="HH1026" s="84"/>
      <c r="HI1026" s="84"/>
      <c r="HJ1026" s="84"/>
      <c r="HK1026" s="84"/>
      <c r="HL1026" s="84"/>
      <c r="HM1026" s="84"/>
      <c r="HN1026" s="84"/>
      <c r="HO1026" s="84"/>
      <c r="HP1026" s="84"/>
      <c r="HQ1026" s="84"/>
      <c r="HR1026" s="84"/>
      <c r="HS1026" s="84"/>
      <c r="HT1026" s="84"/>
      <c r="HU1026" s="84"/>
      <c r="HV1026" s="84"/>
      <c r="HW1026" s="84"/>
      <c r="HX1026" s="84"/>
      <c r="HY1026" s="84"/>
      <c r="HZ1026" s="84"/>
      <c r="IA1026" s="84"/>
      <c r="IB1026" s="84"/>
      <c r="IC1026" s="84"/>
      <c r="ID1026" s="84"/>
      <c r="IE1026" s="84"/>
      <c r="IF1026" s="84"/>
      <c r="IG1026" s="84"/>
      <c r="IH1026" s="84"/>
      <c r="II1026" s="84"/>
      <c r="IJ1026" s="84"/>
      <c r="IK1026" s="84"/>
      <c r="IL1026" s="84"/>
      <c r="IM1026" s="84"/>
      <c r="IN1026" s="84"/>
      <c r="IO1026" s="84"/>
      <c r="IP1026" s="84"/>
      <c r="IQ1026" s="84"/>
      <c r="IR1026" s="84"/>
      <c r="IS1026" s="84"/>
      <c r="IT1026" s="84"/>
      <c r="IU1026" s="84"/>
      <c r="IV1026" s="84"/>
    </row>
    <row r="1027" spans="201:256" s="79" customFormat="1" ht="12.75">
      <c r="GS1027" s="84"/>
      <c r="GT1027" s="84"/>
      <c r="GU1027" s="84"/>
      <c r="GV1027" s="84"/>
      <c r="GW1027" s="84"/>
      <c r="GX1027" s="84"/>
      <c r="GY1027" s="84"/>
      <c r="GZ1027" s="84"/>
      <c r="HA1027" s="84"/>
      <c r="HB1027" s="84"/>
      <c r="HC1027" s="84"/>
      <c r="HD1027" s="84"/>
      <c r="HE1027" s="84"/>
      <c r="HF1027" s="84"/>
      <c r="HG1027" s="84"/>
      <c r="HH1027" s="84"/>
      <c r="HI1027" s="84"/>
      <c r="HJ1027" s="84"/>
      <c r="HK1027" s="84"/>
      <c r="HL1027" s="84"/>
      <c r="HM1027" s="84"/>
      <c r="HN1027" s="84"/>
      <c r="HO1027" s="84"/>
      <c r="HP1027" s="84"/>
      <c r="HQ1027" s="84"/>
      <c r="HR1027" s="84"/>
      <c r="HS1027" s="84"/>
      <c r="HT1027" s="84"/>
      <c r="HU1027" s="84"/>
      <c r="HV1027" s="84"/>
      <c r="HW1027" s="84"/>
      <c r="HX1027" s="84"/>
      <c r="HY1027" s="84"/>
      <c r="HZ1027" s="84"/>
      <c r="IA1027" s="84"/>
      <c r="IB1027" s="84"/>
      <c r="IC1027" s="84"/>
      <c r="ID1027" s="84"/>
      <c r="IE1027" s="84"/>
      <c r="IF1027" s="84"/>
      <c r="IG1027" s="84"/>
      <c r="IH1027" s="84"/>
      <c r="II1027" s="84"/>
      <c r="IJ1027" s="84"/>
      <c r="IK1027" s="84"/>
      <c r="IL1027" s="84"/>
      <c r="IM1027" s="84"/>
      <c r="IN1027" s="84"/>
      <c r="IO1027" s="84"/>
      <c r="IP1027" s="84"/>
      <c r="IQ1027" s="84"/>
      <c r="IR1027" s="84"/>
      <c r="IS1027" s="84"/>
      <c r="IT1027" s="84"/>
      <c r="IU1027" s="84"/>
      <c r="IV1027" s="84"/>
    </row>
    <row r="1028" spans="201:256" s="79" customFormat="1" ht="12.75">
      <c r="GS1028" s="84"/>
      <c r="GT1028" s="84"/>
      <c r="GU1028" s="84"/>
      <c r="GV1028" s="84"/>
      <c r="GW1028" s="84"/>
      <c r="GX1028" s="84"/>
      <c r="GY1028" s="84"/>
      <c r="GZ1028" s="84"/>
      <c r="HA1028" s="84"/>
      <c r="HB1028" s="84"/>
      <c r="HC1028" s="84"/>
      <c r="HD1028" s="84"/>
      <c r="HE1028" s="84"/>
      <c r="HF1028" s="84"/>
      <c r="HG1028" s="84"/>
      <c r="HH1028" s="84"/>
      <c r="HI1028" s="84"/>
      <c r="HJ1028" s="84"/>
      <c r="HK1028" s="84"/>
      <c r="HL1028" s="84"/>
      <c r="HM1028" s="84"/>
      <c r="HN1028" s="84"/>
      <c r="HO1028" s="84"/>
      <c r="HP1028" s="84"/>
      <c r="HQ1028" s="84"/>
      <c r="HR1028" s="84"/>
      <c r="HS1028" s="84"/>
      <c r="HT1028" s="84"/>
      <c r="HU1028" s="84"/>
      <c r="HV1028" s="84"/>
      <c r="HW1028" s="84"/>
      <c r="HX1028" s="84"/>
      <c r="HY1028" s="84"/>
      <c r="HZ1028" s="84"/>
      <c r="IA1028" s="84"/>
      <c r="IB1028" s="84"/>
      <c r="IC1028" s="84"/>
      <c r="ID1028" s="84"/>
      <c r="IE1028" s="84"/>
      <c r="IF1028" s="84"/>
      <c r="IG1028" s="84"/>
      <c r="IH1028" s="84"/>
      <c r="II1028" s="84"/>
      <c r="IJ1028" s="84"/>
      <c r="IK1028" s="84"/>
      <c r="IL1028" s="84"/>
      <c r="IM1028" s="84"/>
      <c r="IN1028" s="84"/>
      <c r="IO1028" s="84"/>
      <c r="IP1028" s="84"/>
      <c r="IQ1028" s="84"/>
      <c r="IR1028" s="84"/>
      <c r="IS1028" s="84"/>
      <c r="IT1028" s="84"/>
      <c r="IU1028" s="84"/>
      <c r="IV1028" s="84"/>
    </row>
    <row r="1029" spans="201:256" s="79" customFormat="1" ht="12.75">
      <c r="GS1029" s="84"/>
      <c r="GT1029" s="84"/>
      <c r="GU1029" s="84"/>
      <c r="GV1029" s="84"/>
      <c r="GW1029" s="84"/>
      <c r="GX1029" s="84"/>
      <c r="GY1029" s="84"/>
      <c r="GZ1029" s="84"/>
      <c r="HA1029" s="84"/>
      <c r="HB1029" s="84"/>
      <c r="HC1029" s="84"/>
      <c r="HD1029" s="84"/>
      <c r="HE1029" s="84"/>
      <c r="HF1029" s="84"/>
      <c r="HG1029" s="84"/>
      <c r="HH1029" s="84"/>
      <c r="HI1029" s="84"/>
      <c r="HJ1029" s="84"/>
      <c r="HK1029" s="84"/>
      <c r="HL1029" s="84"/>
      <c r="HM1029" s="84"/>
      <c r="HN1029" s="84"/>
      <c r="HO1029" s="84"/>
      <c r="HP1029" s="84"/>
      <c r="HQ1029" s="84"/>
      <c r="HR1029" s="84"/>
      <c r="HS1029" s="84"/>
      <c r="HT1029" s="84"/>
      <c r="HU1029" s="84"/>
      <c r="HV1029" s="84"/>
      <c r="HW1029" s="84"/>
      <c r="HX1029" s="84"/>
      <c r="HY1029" s="84"/>
      <c r="HZ1029" s="84"/>
      <c r="IA1029" s="84"/>
      <c r="IB1029" s="84"/>
      <c r="IC1029" s="84"/>
      <c r="ID1029" s="84"/>
      <c r="IE1029" s="84"/>
      <c r="IF1029" s="84"/>
      <c r="IG1029" s="84"/>
      <c r="IH1029" s="84"/>
      <c r="II1029" s="84"/>
      <c r="IJ1029" s="84"/>
      <c r="IK1029" s="84"/>
      <c r="IL1029" s="84"/>
      <c r="IM1029" s="84"/>
      <c r="IN1029" s="84"/>
      <c r="IO1029" s="84"/>
      <c r="IP1029" s="84"/>
      <c r="IQ1029" s="84"/>
      <c r="IR1029" s="84"/>
      <c r="IS1029" s="84"/>
      <c r="IT1029" s="84"/>
      <c r="IU1029" s="84"/>
      <c r="IV1029" s="84"/>
    </row>
    <row r="1030" spans="201:256" s="79" customFormat="1" ht="12.75">
      <c r="GS1030" s="84"/>
      <c r="GT1030" s="84"/>
      <c r="GU1030" s="84"/>
      <c r="GV1030" s="84"/>
      <c r="GW1030" s="84"/>
      <c r="GX1030" s="84"/>
      <c r="GY1030" s="84"/>
      <c r="GZ1030" s="84"/>
      <c r="HA1030" s="84"/>
      <c r="HB1030" s="84"/>
      <c r="HC1030" s="84"/>
      <c r="HD1030" s="84"/>
      <c r="HE1030" s="84"/>
      <c r="HF1030" s="84"/>
      <c r="HG1030" s="84"/>
      <c r="HH1030" s="84"/>
      <c r="HI1030" s="84"/>
      <c r="HJ1030" s="84"/>
      <c r="HK1030" s="84"/>
      <c r="HL1030" s="84"/>
      <c r="HM1030" s="84"/>
      <c r="HN1030" s="84"/>
      <c r="HO1030" s="84"/>
      <c r="HP1030" s="84"/>
      <c r="HQ1030" s="84"/>
      <c r="HR1030" s="84"/>
      <c r="HS1030" s="84"/>
      <c r="HT1030" s="84"/>
      <c r="HU1030" s="84"/>
      <c r="HV1030" s="84"/>
      <c r="HW1030" s="84"/>
      <c r="HX1030" s="84"/>
      <c r="HY1030" s="84"/>
      <c r="HZ1030" s="84"/>
      <c r="IA1030" s="84"/>
      <c r="IB1030" s="84"/>
      <c r="IC1030" s="84"/>
      <c r="ID1030" s="84"/>
      <c r="IE1030" s="84"/>
      <c r="IF1030" s="84"/>
      <c r="IG1030" s="84"/>
      <c r="IH1030" s="84"/>
      <c r="II1030" s="84"/>
      <c r="IJ1030" s="84"/>
      <c r="IK1030" s="84"/>
      <c r="IL1030" s="84"/>
      <c r="IM1030" s="84"/>
      <c r="IN1030" s="84"/>
      <c r="IO1030" s="84"/>
      <c r="IP1030" s="84"/>
      <c r="IQ1030" s="84"/>
      <c r="IR1030" s="84"/>
      <c r="IS1030" s="84"/>
      <c r="IT1030" s="84"/>
      <c r="IU1030" s="84"/>
      <c r="IV1030" s="84"/>
    </row>
    <row r="1031" spans="201:256" s="79" customFormat="1" ht="12.75">
      <c r="GS1031" s="84"/>
      <c r="GT1031" s="84"/>
      <c r="GU1031" s="84"/>
      <c r="GV1031" s="84"/>
      <c r="GW1031" s="84"/>
      <c r="GX1031" s="84"/>
      <c r="GY1031" s="84"/>
      <c r="GZ1031" s="84"/>
      <c r="HA1031" s="84"/>
      <c r="HB1031" s="84"/>
      <c r="HC1031" s="84"/>
      <c r="HD1031" s="84"/>
      <c r="HE1031" s="84"/>
      <c r="HF1031" s="84"/>
      <c r="HG1031" s="84"/>
      <c r="HH1031" s="84"/>
      <c r="HI1031" s="84"/>
      <c r="HJ1031" s="84"/>
      <c r="HK1031" s="84"/>
      <c r="HL1031" s="84"/>
      <c r="HM1031" s="84"/>
      <c r="HN1031" s="84"/>
      <c r="HO1031" s="84"/>
      <c r="HP1031" s="84"/>
      <c r="HQ1031" s="84"/>
      <c r="HR1031" s="84"/>
      <c r="HS1031" s="84"/>
      <c r="HT1031" s="84"/>
      <c r="HU1031" s="84"/>
      <c r="HV1031" s="84"/>
      <c r="HW1031" s="84"/>
      <c r="HX1031" s="84"/>
      <c r="HY1031" s="84"/>
      <c r="HZ1031" s="84"/>
      <c r="IA1031" s="84"/>
      <c r="IB1031" s="84"/>
      <c r="IC1031" s="84"/>
      <c r="ID1031" s="84"/>
      <c r="IE1031" s="84"/>
      <c r="IF1031" s="84"/>
      <c r="IG1031" s="84"/>
      <c r="IH1031" s="84"/>
      <c r="II1031" s="84"/>
      <c r="IJ1031" s="84"/>
      <c r="IK1031" s="84"/>
      <c r="IL1031" s="84"/>
      <c r="IM1031" s="84"/>
      <c r="IN1031" s="84"/>
      <c r="IO1031" s="84"/>
      <c r="IP1031" s="84"/>
      <c r="IQ1031" s="84"/>
      <c r="IR1031" s="84"/>
      <c r="IS1031" s="84"/>
      <c r="IT1031" s="84"/>
      <c r="IU1031" s="84"/>
      <c r="IV1031" s="84"/>
    </row>
    <row r="1032" spans="201:256" s="79" customFormat="1" ht="12.75">
      <c r="GS1032" s="84"/>
      <c r="GT1032" s="84"/>
      <c r="GU1032" s="84"/>
      <c r="GV1032" s="84"/>
      <c r="GW1032" s="84"/>
      <c r="GX1032" s="84"/>
      <c r="GY1032" s="84"/>
      <c r="GZ1032" s="84"/>
      <c r="HA1032" s="84"/>
      <c r="HB1032" s="84"/>
      <c r="HC1032" s="84"/>
      <c r="HD1032" s="84"/>
      <c r="HE1032" s="84"/>
      <c r="HF1032" s="84"/>
      <c r="HG1032" s="84"/>
      <c r="HH1032" s="84"/>
      <c r="HI1032" s="84"/>
      <c r="HJ1032" s="84"/>
      <c r="HK1032" s="84"/>
      <c r="HL1032" s="84"/>
      <c r="HM1032" s="84"/>
      <c r="HN1032" s="84"/>
      <c r="HO1032" s="84"/>
      <c r="HP1032" s="84"/>
      <c r="HQ1032" s="84"/>
      <c r="HR1032" s="84"/>
      <c r="HS1032" s="84"/>
      <c r="HT1032" s="84"/>
      <c r="HU1032" s="84"/>
      <c r="HV1032" s="84"/>
      <c r="HW1032" s="84"/>
      <c r="HX1032" s="84"/>
      <c r="HY1032" s="84"/>
      <c r="HZ1032" s="84"/>
      <c r="IA1032" s="84"/>
      <c r="IB1032" s="84"/>
      <c r="IC1032" s="84"/>
      <c r="ID1032" s="84"/>
      <c r="IE1032" s="84"/>
      <c r="IF1032" s="84"/>
      <c r="IG1032" s="84"/>
      <c r="IH1032" s="84"/>
      <c r="II1032" s="84"/>
      <c r="IJ1032" s="84"/>
      <c r="IK1032" s="84"/>
      <c r="IL1032" s="84"/>
      <c r="IM1032" s="84"/>
      <c r="IN1032" s="84"/>
      <c r="IO1032" s="84"/>
      <c r="IP1032" s="84"/>
      <c r="IQ1032" s="84"/>
      <c r="IR1032" s="84"/>
      <c r="IS1032" s="84"/>
      <c r="IT1032" s="84"/>
      <c r="IU1032" s="84"/>
      <c r="IV1032" s="84"/>
    </row>
    <row r="1033" spans="201:256" s="79" customFormat="1" ht="12.75">
      <c r="GS1033" s="84"/>
      <c r="GT1033" s="84"/>
      <c r="GU1033" s="84"/>
      <c r="GV1033" s="84"/>
      <c r="GW1033" s="84"/>
      <c r="GX1033" s="84"/>
      <c r="GY1033" s="84"/>
      <c r="GZ1033" s="84"/>
      <c r="HA1033" s="84"/>
      <c r="HB1033" s="84"/>
      <c r="HC1033" s="84"/>
      <c r="HD1033" s="84"/>
      <c r="HE1033" s="84"/>
      <c r="HF1033" s="84"/>
      <c r="HG1033" s="84"/>
      <c r="HH1033" s="84"/>
      <c r="HI1033" s="84"/>
      <c r="HJ1033" s="84"/>
      <c r="HK1033" s="84"/>
      <c r="HL1033" s="84"/>
      <c r="HM1033" s="84"/>
      <c r="HN1033" s="84"/>
      <c r="HO1033" s="84"/>
      <c r="HP1033" s="84"/>
      <c r="HQ1033" s="84"/>
      <c r="HR1033" s="84"/>
      <c r="HS1033" s="84"/>
      <c r="HT1033" s="84"/>
      <c r="HU1033" s="84"/>
      <c r="HV1033" s="84"/>
      <c r="HW1033" s="84"/>
      <c r="HX1033" s="84"/>
      <c r="HY1033" s="84"/>
      <c r="HZ1033" s="84"/>
      <c r="IA1033" s="84"/>
      <c r="IB1033" s="84"/>
      <c r="IC1033" s="84"/>
      <c r="ID1033" s="84"/>
      <c r="IE1033" s="84"/>
      <c r="IF1033" s="84"/>
      <c r="IG1033" s="84"/>
      <c r="IH1033" s="84"/>
      <c r="II1033" s="84"/>
      <c r="IJ1033" s="84"/>
      <c r="IK1033" s="84"/>
      <c r="IL1033" s="84"/>
      <c r="IM1033" s="84"/>
      <c r="IN1033" s="84"/>
      <c r="IO1033" s="84"/>
      <c r="IP1033" s="84"/>
      <c r="IQ1033" s="84"/>
      <c r="IR1033" s="84"/>
      <c r="IS1033" s="84"/>
      <c r="IT1033" s="84"/>
      <c r="IU1033" s="84"/>
      <c r="IV1033" s="84"/>
    </row>
    <row r="1034" spans="201:256" s="79" customFormat="1" ht="12.75">
      <c r="GS1034" s="84"/>
      <c r="GT1034" s="84"/>
      <c r="GU1034" s="84"/>
      <c r="GV1034" s="84"/>
      <c r="GW1034" s="84"/>
      <c r="GX1034" s="84"/>
      <c r="GY1034" s="84"/>
      <c r="GZ1034" s="84"/>
      <c r="HA1034" s="84"/>
      <c r="HB1034" s="84"/>
      <c r="HC1034" s="84"/>
      <c r="HD1034" s="84"/>
      <c r="HE1034" s="84"/>
      <c r="HF1034" s="84"/>
      <c r="HG1034" s="84"/>
      <c r="HH1034" s="84"/>
      <c r="HI1034" s="84"/>
      <c r="HJ1034" s="84"/>
      <c r="HK1034" s="84"/>
      <c r="HL1034" s="84"/>
      <c r="HM1034" s="84"/>
      <c r="HN1034" s="84"/>
      <c r="HO1034" s="84"/>
      <c r="HP1034" s="84"/>
      <c r="HQ1034" s="84"/>
      <c r="HR1034" s="84"/>
      <c r="HS1034" s="84"/>
      <c r="HT1034" s="84"/>
      <c r="HU1034" s="84"/>
      <c r="HV1034" s="84"/>
      <c r="HW1034" s="84"/>
      <c r="HX1034" s="84"/>
      <c r="HY1034" s="84"/>
      <c r="HZ1034" s="84"/>
      <c r="IA1034" s="84"/>
      <c r="IB1034" s="84"/>
      <c r="IC1034" s="84"/>
      <c r="ID1034" s="84"/>
      <c r="IE1034" s="84"/>
      <c r="IF1034" s="84"/>
      <c r="IG1034" s="84"/>
      <c r="IH1034" s="84"/>
      <c r="II1034" s="84"/>
      <c r="IJ1034" s="84"/>
      <c r="IK1034" s="84"/>
      <c r="IL1034" s="84"/>
      <c r="IM1034" s="84"/>
      <c r="IN1034" s="84"/>
      <c r="IO1034" s="84"/>
      <c r="IP1034" s="84"/>
      <c r="IQ1034" s="84"/>
      <c r="IR1034" s="84"/>
      <c r="IS1034" s="84"/>
      <c r="IT1034" s="84"/>
      <c r="IU1034" s="84"/>
      <c r="IV1034" s="84"/>
    </row>
    <row r="1035" spans="201:256" s="79" customFormat="1" ht="12.75">
      <c r="GS1035" s="84"/>
      <c r="GT1035" s="84"/>
      <c r="GU1035" s="84"/>
      <c r="GV1035" s="84"/>
      <c r="GW1035" s="84"/>
      <c r="GX1035" s="84"/>
      <c r="GY1035" s="84"/>
      <c r="GZ1035" s="84"/>
      <c r="HA1035" s="84"/>
      <c r="HB1035" s="84"/>
      <c r="HC1035" s="84"/>
      <c r="HD1035" s="84"/>
      <c r="HE1035" s="84"/>
      <c r="HF1035" s="84"/>
      <c r="HG1035" s="84"/>
      <c r="HH1035" s="84"/>
      <c r="HI1035" s="84"/>
      <c r="HJ1035" s="84"/>
      <c r="HK1035" s="84"/>
      <c r="HL1035" s="84"/>
      <c r="HM1035" s="84"/>
      <c r="HN1035" s="84"/>
      <c r="HO1035" s="84"/>
      <c r="HP1035" s="84"/>
      <c r="HQ1035" s="84"/>
      <c r="HR1035" s="84"/>
      <c r="HS1035" s="84"/>
      <c r="HT1035" s="84"/>
      <c r="HU1035" s="84"/>
      <c r="HV1035" s="84"/>
      <c r="HW1035" s="84"/>
      <c r="HX1035" s="84"/>
      <c r="HY1035" s="84"/>
      <c r="HZ1035" s="84"/>
      <c r="IA1035" s="84"/>
      <c r="IB1035" s="84"/>
      <c r="IC1035" s="84"/>
      <c r="ID1035" s="84"/>
      <c r="IE1035" s="84"/>
      <c r="IF1035" s="84"/>
      <c r="IG1035" s="84"/>
      <c r="IH1035" s="84"/>
      <c r="II1035" s="84"/>
      <c r="IJ1035" s="84"/>
      <c r="IK1035" s="84"/>
      <c r="IL1035" s="84"/>
      <c r="IM1035" s="84"/>
      <c r="IN1035" s="84"/>
      <c r="IO1035" s="84"/>
      <c r="IP1035" s="84"/>
      <c r="IQ1035" s="84"/>
      <c r="IR1035" s="84"/>
      <c r="IS1035" s="84"/>
      <c r="IT1035" s="84"/>
      <c r="IU1035" s="84"/>
      <c r="IV1035" s="84"/>
    </row>
    <row r="1036" spans="201:256" s="79" customFormat="1" ht="12.75">
      <c r="GS1036" s="84"/>
      <c r="GT1036" s="84"/>
      <c r="GU1036" s="84"/>
      <c r="GV1036" s="84"/>
      <c r="GW1036" s="84"/>
      <c r="GX1036" s="84"/>
      <c r="GY1036" s="84"/>
      <c r="GZ1036" s="84"/>
      <c r="HA1036" s="84"/>
      <c r="HB1036" s="84"/>
      <c r="HC1036" s="84"/>
      <c r="HD1036" s="84"/>
      <c r="HE1036" s="84"/>
      <c r="HF1036" s="84"/>
      <c r="HG1036" s="84"/>
      <c r="HH1036" s="84"/>
      <c r="HI1036" s="84"/>
      <c r="HJ1036" s="84"/>
      <c r="HK1036" s="84"/>
      <c r="HL1036" s="84"/>
      <c r="HM1036" s="84"/>
      <c r="HN1036" s="84"/>
      <c r="HO1036" s="84"/>
      <c r="HP1036" s="84"/>
      <c r="HQ1036" s="84"/>
      <c r="HR1036" s="84"/>
      <c r="HS1036" s="84"/>
      <c r="HT1036" s="84"/>
      <c r="HU1036" s="84"/>
      <c r="HV1036" s="84"/>
      <c r="HW1036" s="84"/>
      <c r="HX1036" s="84"/>
      <c r="HY1036" s="84"/>
      <c r="HZ1036" s="84"/>
      <c r="IA1036" s="84"/>
      <c r="IB1036" s="84"/>
      <c r="IC1036" s="84"/>
      <c r="ID1036" s="84"/>
      <c r="IE1036" s="84"/>
      <c r="IF1036" s="84"/>
      <c r="IG1036" s="84"/>
      <c r="IH1036" s="84"/>
      <c r="II1036" s="84"/>
      <c r="IJ1036" s="84"/>
      <c r="IK1036" s="84"/>
      <c r="IL1036" s="84"/>
      <c r="IM1036" s="84"/>
      <c r="IN1036" s="84"/>
      <c r="IO1036" s="84"/>
      <c r="IP1036" s="84"/>
      <c r="IQ1036" s="84"/>
      <c r="IR1036" s="84"/>
      <c r="IS1036" s="84"/>
      <c r="IT1036" s="84"/>
      <c r="IU1036" s="84"/>
      <c r="IV1036" s="84"/>
    </row>
    <row r="1037" spans="201:256" s="79" customFormat="1" ht="12.75">
      <c r="GS1037" s="84"/>
      <c r="GT1037" s="84"/>
      <c r="GU1037" s="84"/>
      <c r="GV1037" s="84"/>
      <c r="GW1037" s="84"/>
      <c r="GX1037" s="84"/>
      <c r="GY1037" s="84"/>
      <c r="GZ1037" s="84"/>
      <c r="HA1037" s="84"/>
      <c r="HB1037" s="84"/>
      <c r="HC1037" s="84"/>
      <c r="HD1037" s="84"/>
      <c r="HE1037" s="84"/>
      <c r="HF1037" s="84"/>
      <c r="HG1037" s="84"/>
      <c r="HH1037" s="84"/>
      <c r="HI1037" s="84"/>
      <c r="HJ1037" s="84"/>
      <c r="HK1037" s="84"/>
      <c r="HL1037" s="84"/>
      <c r="HM1037" s="84"/>
      <c r="HN1037" s="84"/>
      <c r="HO1037" s="84"/>
      <c r="HP1037" s="84"/>
      <c r="HQ1037" s="84"/>
      <c r="HR1037" s="84"/>
      <c r="HS1037" s="84"/>
      <c r="HT1037" s="84"/>
      <c r="HU1037" s="84"/>
      <c r="HV1037" s="84"/>
      <c r="HW1037" s="84"/>
      <c r="HX1037" s="84"/>
      <c r="HY1037" s="84"/>
      <c r="HZ1037" s="84"/>
      <c r="IA1037" s="84"/>
      <c r="IB1037" s="84"/>
      <c r="IC1037" s="84"/>
      <c r="ID1037" s="84"/>
      <c r="IE1037" s="84"/>
      <c r="IF1037" s="84"/>
      <c r="IG1037" s="84"/>
      <c r="IH1037" s="84"/>
      <c r="II1037" s="84"/>
      <c r="IJ1037" s="84"/>
      <c r="IK1037" s="84"/>
      <c r="IL1037" s="84"/>
      <c r="IM1037" s="84"/>
      <c r="IN1037" s="84"/>
      <c r="IO1037" s="84"/>
      <c r="IP1037" s="84"/>
      <c r="IQ1037" s="84"/>
      <c r="IR1037" s="84"/>
      <c r="IS1037" s="84"/>
      <c r="IT1037" s="84"/>
      <c r="IU1037" s="84"/>
      <c r="IV1037" s="84"/>
    </row>
    <row r="1038" spans="201:256" s="79" customFormat="1" ht="12.75">
      <c r="GS1038" s="84"/>
      <c r="GT1038" s="84"/>
      <c r="GU1038" s="84"/>
      <c r="GV1038" s="84"/>
      <c r="GW1038" s="84"/>
      <c r="GX1038" s="84"/>
      <c r="GY1038" s="84"/>
      <c r="GZ1038" s="84"/>
      <c r="HA1038" s="84"/>
      <c r="HB1038" s="84"/>
      <c r="HC1038" s="84"/>
      <c r="HD1038" s="84"/>
      <c r="HE1038" s="84"/>
      <c r="HF1038" s="84"/>
      <c r="HG1038" s="84"/>
      <c r="HH1038" s="84"/>
      <c r="HI1038" s="84"/>
      <c r="HJ1038" s="84"/>
      <c r="HK1038" s="84"/>
      <c r="HL1038" s="84"/>
      <c r="HM1038" s="84"/>
      <c r="HN1038" s="84"/>
      <c r="HO1038" s="84"/>
      <c r="HP1038" s="84"/>
      <c r="HQ1038" s="84"/>
      <c r="HR1038" s="84"/>
      <c r="HS1038" s="84"/>
      <c r="HT1038" s="84"/>
      <c r="HU1038" s="84"/>
      <c r="HV1038" s="84"/>
      <c r="HW1038" s="84"/>
      <c r="HX1038" s="84"/>
      <c r="HY1038" s="84"/>
      <c r="HZ1038" s="84"/>
      <c r="IA1038" s="84"/>
      <c r="IB1038" s="84"/>
      <c r="IC1038" s="84"/>
      <c r="ID1038" s="84"/>
      <c r="IE1038" s="84"/>
      <c r="IF1038" s="84"/>
      <c r="IG1038" s="84"/>
      <c r="IH1038" s="84"/>
      <c r="II1038" s="84"/>
      <c r="IJ1038" s="84"/>
      <c r="IK1038" s="84"/>
      <c r="IL1038" s="84"/>
      <c r="IM1038" s="84"/>
      <c r="IN1038" s="84"/>
      <c r="IO1038" s="84"/>
      <c r="IP1038" s="84"/>
      <c r="IQ1038" s="84"/>
      <c r="IR1038" s="84"/>
      <c r="IS1038" s="84"/>
      <c r="IT1038" s="84"/>
      <c r="IU1038" s="84"/>
      <c r="IV1038" s="84"/>
    </row>
    <row r="1039" spans="201:256" s="79" customFormat="1" ht="12.75">
      <c r="GS1039" s="84"/>
      <c r="GT1039" s="84"/>
      <c r="GU1039" s="84"/>
      <c r="GV1039" s="84"/>
      <c r="GW1039" s="84"/>
      <c r="GX1039" s="84"/>
      <c r="GY1039" s="84"/>
      <c r="GZ1039" s="84"/>
      <c r="HA1039" s="84"/>
      <c r="HB1039" s="84"/>
      <c r="HC1039" s="84"/>
      <c r="HD1039" s="84"/>
      <c r="HE1039" s="84"/>
      <c r="HF1039" s="84"/>
      <c r="HG1039" s="84"/>
      <c r="HH1039" s="84"/>
      <c r="HI1039" s="84"/>
      <c r="HJ1039" s="84"/>
      <c r="HK1039" s="84"/>
      <c r="HL1039" s="84"/>
      <c r="HM1039" s="84"/>
      <c r="HN1039" s="84"/>
      <c r="HO1039" s="84"/>
      <c r="HP1039" s="84"/>
      <c r="HQ1039" s="84"/>
      <c r="HR1039" s="84"/>
      <c r="HS1039" s="84"/>
      <c r="HT1039" s="84"/>
      <c r="HU1039" s="84"/>
      <c r="HV1039" s="84"/>
      <c r="HW1039" s="84"/>
      <c r="HX1039" s="84"/>
      <c r="HY1039" s="84"/>
      <c r="HZ1039" s="84"/>
      <c r="IA1039" s="84"/>
      <c r="IB1039" s="84"/>
      <c r="IC1039" s="84"/>
      <c r="ID1039" s="84"/>
      <c r="IE1039" s="84"/>
      <c r="IF1039" s="84"/>
      <c r="IG1039" s="84"/>
      <c r="IH1039" s="84"/>
      <c r="II1039" s="84"/>
      <c r="IJ1039" s="84"/>
      <c r="IK1039" s="84"/>
      <c r="IL1039" s="84"/>
      <c r="IM1039" s="84"/>
      <c r="IN1039" s="84"/>
      <c r="IO1039" s="84"/>
      <c r="IP1039" s="84"/>
      <c r="IQ1039" s="84"/>
      <c r="IR1039" s="84"/>
      <c r="IS1039" s="84"/>
      <c r="IT1039" s="84"/>
      <c r="IU1039" s="84"/>
      <c r="IV1039" s="84"/>
    </row>
    <row r="1040" spans="201:256" s="79" customFormat="1" ht="12.75">
      <c r="GS1040" s="84"/>
      <c r="GT1040" s="84"/>
      <c r="GU1040" s="84"/>
      <c r="GV1040" s="84"/>
      <c r="GW1040" s="84"/>
      <c r="GX1040" s="84"/>
      <c r="GY1040" s="84"/>
      <c r="GZ1040" s="84"/>
      <c r="HA1040" s="84"/>
      <c r="HB1040" s="84"/>
      <c r="HC1040" s="84"/>
      <c r="HD1040" s="84"/>
      <c r="HE1040" s="84"/>
      <c r="HF1040" s="84"/>
      <c r="HG1040" s="84"/>
      <c r="HH1040" s="84"/>
      <c r="HI1040" s="84"/>
      <c r="HJ1040" s="84"/>
      <c r="HK1040" s="84"/>
      <c r="HL1040" s="84"/>
      <c r="HM1040" s="84"/>
      <c r="HN1040" s="84"/>
      <c r="HO1040" s="84"/>
      <c r="HP1040" s="84"/>
      <c r="HQ1040" s="84"/>
      <c r="HR1040" s="84"/>
      <c r="HS1040" s="84"/>
      <c r="HT1040" s="84"/>
      <c r="HU1040" s="84"/>
      <c r="HV1040" s="84"/>
      <c r="HW1040" s="84"/>
      <c r="HX1040" s="84"/>
      <c r="HY1040" s="84"/>
      <c r="HZ1040" s="84"/>
      <c r="IA1040" s="84"/>
      <c r="IB1040" s="84"/>
      <c r="IC1040" s="84"/>
      <c r="ID1040" s="84"/>
      <c r="IE1040" s="84"/>
      <c r="IF1040" s="84"/>
      <c r="IG1040" s="84"/>
      <c r="IH1040" s="84"/>
      <c r="II1040" s="84"/>
      <c r="IJ1040" s="84"/>
      <c r="IK1040" s="84"/>
      <c r="IL1040" s="84"/>
      <c r="IM1040" s="84"/>
      <c r="IN1040" s="84"/>
      <c r="IO1040" s="84"/>
      <c r="IP1040" s="84"/>
      <c r="IQ1040" s="84"/>
      <c r="IR1040" s="84"/>
      <c r="IS1040" s="84"/>
      <c r="IT1040" s="84"/>
      <c r="IU1040" s="84"/>
      <c r="IV1040" s="84"/>
    </row>
    <row r="1041" spans="201:256" s="79" customFormat="1" ht="12.75">
      <c r="GS1041" s="84"/>
      <c r="GT1041" s="84"/>
      <c r="GU1041" s="84"/>
      <c r="GV1041" s="84"/>
      <c r="GW1041" s="84"/>
      <c r="GX1041" s="84"/>
      <c r="GY1041" s="84"/>
      <c r="GZ1041" s="84"/>
      <c r="HA1041" s="84"/>
      <c r="HB1041" s="84"/>
      <c r="HC1041" s="84"/>
      <c r="HD1041" s="84"/>
      <c r="HE1041" s="84"/>
      <c r="HF1041" s="84"/>
      <c r="HG1041" s="84"/>
      <c r="HH1041" s="84"/>
      <c r="HI1041" s="84"/>
      <c r="HJ1041" s="84"/>
      <c r="HK1041" s="84"/>
      <c r="HL1041" s="84"/>
      <c r="HM1041" s="84"/>
      <c r="HN1041" s="84"/>
      <c r="HO1041" s="84"/>
      <c r="HP1041" s="84"/>
      <c r="HQ1041" s="84"/>
      <c r="HR1041" s="84"/>
      <c r="HS1041" s="84"/>
      <c r="HT1041" s="84"/>
      <c r="HU1041" s="84"/>
      <c r="HV1041" s="84"/>
      <c r="HW1041" s="84"/>
      <c r="HX1041" s="84"/>
      <c r="HY1041" s="84"/>
      <c r="HZ1041" s="84"/>
      <c r="IA1041" s="84"/>
      <c r="IB1041" s="84"/>
      <c r="IC1041" s="84"/>
      <c r="ID1041" s="84"/>
      <c r="IE1041" s="84"/>
      <c r="IF1041" s="84"/>
      <c r="IG1041" s="84"/>
      <c r="IH1041" s="84"/>
      <c r="II1041" s="84"/>
      <c r="IJ1041" s="84"/>
      <c r="IK1041" s="84"/>
      <c r="IL1041" s="84"/>
      <c r="IM1041" s="84"/>
      <c r="IN1041" s="84"/>
      <c r="IO1041" s="84"/>
      <c r="IP1041" s="84"/>
      <c r="IQ1041" s="84"/>
      <c r="IR1041" s="84"/>
      <c r="IS1041" s="84"/>
      <c r="IT1041" s="84"/>
      <c r="IU1041" s="84"/>
      <c r="IV1041" s="84"/>
    </row>
    <row r="1042" spans="201:256" s="79" customFormat="1" ht="12.75">
      <c r="GS1042" s="84"/>
      <c r="GT1042" s="84"/>
      <c r="GU1042" s="84"/>
      <c r="GV1042" s="84"/>
      <c r="GW1042" s="84"/>
      <c r="GX1042" s="84"/>
      <c r="GY1042" s="84"/>
      <c r="GZ1042" s="84"/>
      <c r="HA1042" s="84"/>
      <c r="HB1042" s="84"/>
      <c r="HC1042" s="84"/>
      <c r="HD1042" s="84"/>
      <c r="HE1042" s="84"/>
      <c r="HF1042" s="84"/>
      <c r="HG1042" s="84"/>
      <c r="HH1042" s="84"/>
      <c r="HI1042" s="84"/>
      <c r="HJ1042" s="84"/>
      <c r="HK1042" s="84"/>
      <c r="HL1042" s="84"/>
      <c r="HM1042" s="84"/>
      <c r="HN1042" s="84"/>
      <c r="HO1042" s="84"/>
      <c r="HP1042" s="84"/>
      <c r="HQ1042" s="84"/>
      <c r="HR1042" s="84"/>
      <c r="HS1042" s="84"/>
      <c r="HT1042" s="84"/>
      <c r="HU1042" s="84"/>
      <c r="HV1042" s="84"/>
      <c r="HW1042" s="84"/>
      <c r="HX1042" s="84"/>
      <c r="HY1042" s="84"/>
      <c r="HZ1042" s="84"/>
      <c r="IA1042" s="84"/>
      <c r="IB1042" s="84"/>
      <c r="IC1042" s="84"/>
      <c r="ID1042" s="84"/>
      <c r="IE1042" s="84"/>
      <c r="IF1042" s="84"/>
      <c r="IG1042" s="84"/>
      <c r="IH1042" s="84"/>
      <c r="II1042" s="84"/>
      <c r="IJ1042" s="84"/>
      <c r="IK1042" s="84"/>
      <c r="IL1042" s="84"/>
      <c r="IM1042" s="84"/>
      <c r="IN1042" s="84"/>
      <c r="IO1042" s="84"/>
      <c r="IP1042" s="84"/>
      <c r="IQ1042" s="84"/>
      <c r="IR1042" s="84"/>
      <c r="IS1042" s="84"/>
      <c r="IT1042" s="84"/>
      <c r="IU1042" s="84"/>
      <c r="IV1042" s="84"/>
    </row>
    <row r="1043" spans="201:256" s="79" customFormat="1" ht="12.75">
      <c r="GS1043" s="84"/>
      <c r="GT1043" s="84"/>
      <c r="GU1043" s="84"/>
      <c r="GV1043" s="84"/>
      <c r="GW1043" s="84"/>
      <c r="GX1043" s="84"/>
      <c r="GY1043" s="84"/>
      <c r="GZ1043" s="84"/>
      <c r="HA1043" s="84"/>
      <c r="HB1043" s="84"/>
      <c r="HC1043" s="84"/>
      <c r="HD1043" s="84"/>
      <c r="HE1043" s="84"/>
      <c r="HF1043" s="84"/>
      <c r="HG1043" s="84"/>
      <c r="HH1043" s="84"/>
      <c r="HI1043" s="84"/>
      <c r="HJ1043" s="84"/>
      <c r="HK1043" s="84"/>
      <c r="HL1043" s="84"/>
      <c r="HM1043" s="84"/>
      <c r="HN1043" s="84"/>
      <c r="HO1043" s="84"/>
      <c r="HP1043" s="84"/>
      <c r="HQ1043" s="84"/>
      <c r="HR1043" s="84"/>
      <c r="HS1043" s="84"/>
      <c r="HT1043" s="84"/>
      <c r="HU1043" s="84"/>
      <c r="HV1043" s="84"/>
      <c r="HW1043" s="84"/>
      <c r="HX1043" s="84"/>
      <c r="HY1043" s="84"/>
      <c r="HZ1043" s="84"/>
      <c r="IA1043" s="84"/>
      <c r="IB1043" s="84"/>
      <c r="IC1043" s="84"/>
      <c r="ID1043" s="84"/>
      <c r="IE1043" s="84"/>
      <c r="IF1043" s="84"/>
      <c r="IG1043" s="84"/>
      <c r="IH1043" s="84"/>
      <c r="II1043" s="84"/>
      <c r="IJ1043" s="84"/>
      <c r="IK1043" s="84"/>
      <c r="IL1043" s="84"/>
      <c r="IM1043" s="84"/>
      <c r="IN1043" s="84"/>
      <c r="IO1043" s="84"/>
      <c r="IP1043" s="84"/>
      <c r="IQ1043" s="84"/>
      <c r="IR1043" s="84"/>
      <c r="IS1043" s="84"/>
      <c r="IT1043" s="84"/>
      <c r="IU1043" s="84"/>
      <c r="IV1043" s="84"/>
    </row>
    <row r="1044" spans="201:256" s="79" customFormat="1" ht="12.75">
      <c r="GS1044" s="84"/>
      <c r="GT1044" s="84"/>
      <c r="GU1044" s="84"/>
      <c r="GV1044" s="84"/>
      <c r="GW1044" s="84"/>
      <c r="GX1044" s="84"/>
      <c r="GY1044" s="84"/>
      <c r="GZ1044" s="84"/>
      <c r="HA1044" s="84"/>
      <c r="HB1044" s="84"/>
      <c r="HC1044" s="84"/>
      <c r="HD1044" s="84"/>
      <c r="HE1044" s="84"/>
      <c r="HF1044" s="84"/>
      <c r="HG1044" s="84"/>
      <c r="HH1044" s="84"/>
      <c r="HI1044" s="84"/>
      <c r="HJ1044" s="84"/>
      <c r="HK1044" s="84"/>
      <c r="HL1044" s="84"/>
      <c r="HM1044" s="84"/>
      <c r="HN1044" s="84"/>
      <c r="HO1044" s="84"/>
      <c r="HP1044" s="84"/>
      <c r="HQ1044" s="84"/>
      <c r="HR1044" s="84"/>
      <c r="HS1044" s="84"/>
      <c r="HT1044" s="84"/>
      <c r="HU1044" s="84"/>
      <c r="HV1044" s="84"/>
      <c r="HW1044" s="84"/>
      <c r="HX1044" s="84"/>
      <c r="HY1044" s="84"/>
      <c r="HZ1044" s="84"/>
      <c r="IA1044" s="84"/>
      <c r="IB1044" s="84"/>
      <c r="IC1044" s="84"/>
      <c r="ID1044" s="84"/>
      <c r="IE1044" s="84"/>
      <c r="IF1044" s="84"/>
      <c r="IG1044" s="84"/>
      <c r="IH1044" s="84"/>
      <c r="II1044" s="84"/>
      <c r="IJ1044" s="84"/>
      <c r="IK1044" s="84"/>
      <c r="IL1044" s="84"/>
      <c r="IM1044" s="84"/>
      <c r="IN1044" s="84"/>
      <c r="IO1044" s="84"/>
      <c r="IP1044" s="84"/>
      <c r="IQ1044" s="84"/>
      <c r="IR1044" s="84"/>
      <c r="IS1044" s="84"/>
      <c r="IT1044" s="84"/>
      <c r="IU1044" s="84"/>
      <c r="IV1044" s="84"/>
    </row>
    <row r="1045" spans="201:256" s="79" customFormat="1" ht="12.75">
      <c r="GS1045" s="84"/>
      <c r="GT1045" s="84"/>
      <c r="GU1045" s="84"/>
      <c r="GV1045" s="84"/>
      <c r="GW1045" s="84"/>
      <c r="GX1045" s="84"/>
      <c r="GY1045" s="84"/>
      <c r="GZ1045" s="84"/>
      <c r="HA1045" s="84"/>
      <c r="HB1045" s="84"/>
      <c r="HC1045" s="84"/>
      <c r="HD1045" s="84"/>
      <c r="HE1045" s="84"/>
      <c r="HF1045" s="84"/>
      <c r="HG1045" s="84"/>
      <c r="HH1045" s="84"/>
      <c r="HI1045" s="84"/>
      <c r="HJ1045" s="84"/>
      <c r="HK1045" s="84"/>
      <c r="HL1045" s="84"/>
      <c r="HM1045" s="84"/>
      <c r="HN1045" s="84"/>
      <c r="HO1045" s="84"/>
      <c r="HP1045" s="84"/>
      <c r="HQ1045" s="84"/>
      <c r="HR1045" s="84"/>
      <c r="HS1045" s="84"/>
      <c r="HT1045" s="84"/>
      <c r="HU1045" s="84"/>
      <c r="HV1045" s="84"/>
      <c r="HW1045" s="84"/>
      <c r="HX1045" s="84"/>
      <c r="HY1045" s="84"/>
      <c r="HZ1045" s="84"/>
      <c r="IA1045" s="84"/>
      <c r="IB1045" s="84"/>
      <c r="IC1045" s="84"/>
      <c r="ID1045" s="84"/>
      <c r="IE1045" s="84"/>
      <c r="IF1045" s="84"/>
      <c r="IG1045" s="84"/>
      <c r="IH1045" s="84"/>
      <c r="II1045" s="84"/>
      <c r="IJ1045" s="84"/>
      <c r="IK1045" s="84"/>
      <c r="IL1045" s="84"/>
      <c r="IM1045" s="84"/>
      <c r="IN1045" s="84"/>
      <c r="IO1045" s="84"/>
      <c r="IP1045" s="84"/>
      <c r="IQ1045" s="84"/>
      <c r="IR1045" s="84"/>
      <c r="IS1045" s="84"/>
      <c r="IT1045" s="84"/>
      <c r="IU1045" s="84"/>
      <c r="IV1045" s="84"/>
    </row>
    <row r="1046" spans="201:256" s="79" customFormat="1" ht="12.75">
      <c r="GS1046" s="84"/>
      <c r="GT1046" s="84"/>
      <c r="GU1046" s="84"/>
      <c r="GV1046" s="84"/>
      <c r="GW1046" s="84"/>
      <c r="GX1046" s="84"/>
      <c r="GY1046" s="84"/>
      <c r="GZ1046" s="84"/>
      <c r="HA1046" s="84"/>
      <c r="HB1046" s="84"/>
      <c r="HC1046" s="84"/>
      <c r="HD1046" s="84"/>
      <c r="HE1046" s="84"/>
      <c r="HF1046" s="84"/>
      <c r="HG1046" s="84"/>
      <c r="HH1046" s="84"/>
      <c r="HI1046" s="84"/>
      <c r="HJ1046" s="84"/>
      <c r="HK1046" s="84"/>
      <c r="HL1046" s="84"/>
      <c r="HM1046" s="84"/>
      <c r="HN1046" s="84"/>
      <c r="HO1046" s="84"/>
      <c r="HP1046" s="84"/>
      <c r="HQ1046" s="84"/>
      <c r="HR1046" s="84"/>
      <c r="HS1046" s="84"/>
      <c r="HT1046" s="84"/>
      <c r="HU1046" s="84"/>
      <c r="HV1046" s="84"/>
      <c r="HW1046" s="84"/>
      <c r="HX1046" s="84"/>
      <c r="HY1046" s="84"/>
      <c r="HZ1046" s="84"/>
      <c r="IA1046" s="84"/>
      <c r="IB1046" s="84"/>
      <c r="IC1046" s="84"/>
      <c r="ID1046" s="84"/>
      <c r="IE1046" s="84"/>
      <c r="IF1046" s="84"/>
      <c r="IG1046" s="84"/>
      <c r="IH1046" s="84"/>
      <c r="II1046" s="84"/>
      <c r="IJ1046" s="84"/>
      <c r="IK1046" s="84"/>
      <c r="IL1046" s="84"/>
      <c r="IM1046" s="84"/>
      <c r="IN1046" s="84"/>
      <c r="IO1046" s="84"/>
      <c r="IP1046" s="84"/>
      <c r="IQ1046" s="84"/>
      <c r="IR1046" s="84"/>
      <c r="IS1046" s="84"/>
      <c r="IT1046" s="84"/>
      <c r="IU1046" s="84"/>
      <c r="IV1046" s="84"/>
    </row>
    <row r="1047" spans="201:256" s="79" customFormat="1" ht="12.75">
      <c r="GS1047" s="84"/>
      <c r="GT1047" s="84"/>
      <c r="GU1047" s="84"/>
      <c r="GV1047" s="84"/>
      <c r="GW1047" s="84"/>
      <c r="GX1047" s="84"/>
      <c r="GY1047" s="84"/>
      <c r="GZ1047" s="84"/>
      <c r="HA1047" s="84"/>
      <c r="HB1047" s="84"/>
      <c r="HC1047" s="84"/>
      <c r="HD1047" s="84"/>
      <c r="HE1047" s="84"/>
      <c r="HF1047" s="84"/>
      <c r="HG1047" s="84"/>
      <c r="HH1047" s="84"/>
      <c r="HI1047" s="84"/>
      <c r="HJ1047" s="84"/>
      <c r="HK1047" s="84"/>
      <c r="HL1047" s="84"/>
      <c r="HM1047" s="84"/>
      <c r="HN1047" s="84"/>
      <c r="HO1047" s="84"/>
      <c r="HP1047" s="84"/>
      <c r="HQ1047" s="84"/>
      <c r="HR1047" s="84"/>
      <c r="HS1047" s="84"/>
      <c r="HT1047" s="84"/>
      <c r="HU1047" s="84"/>
      <c r="HV1047" s="84"/>
      <c r="HW1047" s="84"/>
      <c r="HX1047" s="84"/>
      <c r="HY1047" s="84"/>
      <c r="HZ1047" s="84"/>
      <c r="IA1047" s="84"/>
      <c r="IB1047" s="84"/>
      <c r="IC1047" s="84"/>
      <c r="ID1047" s="84"/>
      <c r="IE1047" s="84"/>
      <c r="IF1047" s="84"/>
      <c r="IG1047" s="84"/>
      <c r="IH1047" s="84"/>
      <c r="II1047" s="84"/>
      <c r="IJ1047" s="84"/>
      <c r="IK1047" s="84"/>
      <c r="IL1047" s="84"/>
      <c r="IM1047" s="84"/>
      <c r="IN1047" s="84"/>
      <c r="IO1047" s="84"/>
      <c r="IP1047" s="84"/>
      <c r="IQ1047" s="84"/>
      <c r="IR1047" s="84"/>
      <c r="IS1047" s="84"/>
      <c r="IT1047" s="84"/>
      <c r="IU1047" s="84"/>
      <c r="IV1047" s="84"/>
    </row>
    <row r="1048" spans="201:256" s="79" customFormat="1" ht="12.75">
      <c r="GS1048" s="84"/>
      <c r="GT1048" s="84"/>
      <c r="GU1048" s="84"/>
      <c r="GV1048" s="84"/>
      <c r="GW1048" s="84"/>
      <c r="GX1048" s="84"/>
      <c r="GY1048" s="84"/>
      <c r="GZ1048" s="84"/>
      <c r="HA1048" s="84"/>
      <c r="HB1048" s="84"/>
      <c r="HC1048" s="84"/>
      <c r="HD1048" s="84"/>
      <c r="HE1048" s="84"/>
      <c r="HF1048" s="84"/>
      <c r="HG1048" s="84"/>
      <c r="HH1048" s="84"/>
      <c r="HI1048" s="84"/>
      <c r="HJ1048" s="84"/>
      <c r="HK1048" s="84"/>
      <c r="HL1048" s="84"/>
      <c r="HM1048" s="84"/>
      <c r="HN1048" s="84"/>
      <c r="HO1048" s="84"/>
      <c r="HP1048" s="84"/>
      <c r="HQ1048" s="84"/>
      <c r="HR1048" s="84"/>
      <c r="HS1048" s="84"/>
      <c r="HT1048" s="84"/>
      <c r="HU1048" s="84"/>
      <c r="HV1048" s="84"/>
      <c r="HW1048" s="84"/>
      <c r="HX1048" s="84"/>
      <c r="HY1048" s="84"/>
      <c r="HZ1048" s="84"/>
      <c r="IA1048" s="84"/>
      <c r="IB1048" s="84"/>
      <c r="IC1048" s="84"/>
      <c r="ID1048" s="84"/>
      <c r="IE1048" s="84"/>
      <c r="IF1048" s="84"/>
      <c r="IG1048" s="84"/>
      <c r="IH1048" s="84"/>
      <c r="II1048" s="84"/>
      <c r="IJ1048" s="84"/>
      <c r="IK1048" s="84"/>
      <c r="IL1048" s="84"/>
      <c r="IM1048" s="84"/>
      <c r="IN1048" s="84"/>
      <c r="IO1048" s="84"/>
      <c r="IP1048" s="84"/>
      <c r="IQ1048" s="84"/>
      <c r="IR1048" s="84"/>
      <c r="IS1048" s="84"/>
      <c r="IT1048" s="84"/>
      <c r="IU1048" s="84"/>
      <c r="IV1048" s="84"/>
    </row>
    <row r="1049" spans="201:256" s="79" customFormat="1" ht="12.75">
      <c r="GS1049" s="84"/>
      <c r="GT1049" s="84"/>
      <c r="GU1049" s="84"/>
      <c r="GV1049" s="84"/>
      <c r="GW1049" s="84"/>
      <c r="GX1049" s="84"/>
      <c r="GY1049" s="84"/>
      <c r="GZ1049" s="84"/>
      <c r="HA1049" s="84"/>
      <c r="HB1049" s="84"/>
      <c r="HC1049" s="84"/>
      <c r="HD1049" s="84"/>
      <c r="HE1049" s="84"/>
      <c r="HF1049" s="84"/>
      <c r="HG1049" s="84"/>
      <c r="HH1049" s="84"/>
      <c r="HI1049" s="84"/>
      <c r="HJ1049" s="84"/>
      <c r="HK1049" s="84"/>
      <c r="HL1049" s="84"/>
      <c r="HM1049" s="84"/>
      <c r="HN1049" s="84"/>
      <c r="HO1049" s="84"/>
      <c r="HP1049" s="84"/>
      <c r="HQ1049" s="84"/>
      <c r="HR1049" s="84"/>
      <c r="HS1049" s="84"/>
      <c r="HT1049" s="84"/>
      <c r="HU1049" s="84"/>
      <c r="HV1049" s="84"/>
      <c r="HW1049" s="84"/>
      <c r="HX1049" s="84"/>
      <c r="HY1049" s="84"/>
      <c r="HZ1049" s="84"/>
      <c r="IA1049" s="84"/>
      <c r="IB1049" s="84"/>
      <c r="IC1049" s="84"/>
      <c r="ID1049" s="84"/>
      <c r="IE1049" s="84"/>
      <c r="IF1049" s="84"/>
      <c r="IG1049" s="84"/>
      <c r="IH1049" s="84"/>
      <c r="II1049" s="84"/>
      <c r="IJ1049" s="84"/>
      <c r="IK1049" s="84"/>
      <c r="IL1049" s="84"/>
      <c r="IM1049" s="84"/>
      <c r="IN1049" s="84"/>
      <c r="IO1049" s="84"/>
      <c r="IP1049" s="84"/>
      <c r="IQ1049" s="84"/>
      <c r="IR1049" s="84"/>
      <c r="IS1049" s="84"/>
      <c r="IT1049" s="84"/>
      <c r="IU1049" s="84"/>
      <c r="IV1049" s="84"/>
    </row>
    <row r="1050" spans="201:256" s="79" customFormat="1" ht="12.75">
      <c r="GS1050" s="84"/>
      <c r="GT1050" s="84"/>
      <c r="GU1050" s="84"/>
      <c r="GV1050" s="84"/>
      <c r="GW1050" s="84"/>
      <c r="GX1050" s="84"/>
      <c r="GY1050" s="84"/>
      <c r="GZ1050" s="84"/>
      <c r="HA1050" s="84"/>
      <c r="HB1050" s="84"/>
      <c r="HC1050" s="84"/>
      <c r="HD1050" s="84"/>
      <c r="HE1050" s="84"/>
      <c r="HF1050" s="84"/>
      <c r="HG1050" s="84"/>
      <c r="HH1050" s="84"/>
      <c r="HI1050" s="84"/>
      <c r="HJ1050" s="84"/>
      <c r="HK1050" s="84"/>
      <c r="HL1050" s="84"/>
      <c r="HM1050" s="84"/>
      <c r="HN1050" s="84"/>
      <c r="HO1050" s="84"/>
      <c r="HP1050" s="84"/>
      <c r="HQ1050" s="84"/>
      <c r="HR1050" s="84"/>
      <c r="HS1050" s="84"/>
      <c r="HT1050" s="84"/>
      <c r="HU1050" s="84"/>
      <c r="HV1050" s="84"/>
      <c r="HW1050" s="84"/>
      <c r="HX1050" s="84"/>
      <c r="HY1050" s="84"/>
      <c r="HZ1050" s="84"/>
      <c r="IA1050" s="84"/>
      <c r="IB1050" s="84"/>
      <c r="IC1050" s="84"/>
      <c r="ID1050" s="84"/>
      <c r="IE1050" s="84"/>
      <c r="IF1050" s="84"/>
      <c r="IG1050" s="84"/>
      <c r="IH1050" s="84"/>
      <c r="II1050" s="84"/>
      <c r="IJ1050" s="84"/>
      <c r="IK1050" s="84"/>
      <c r="IL1050" s="84"/>
      <c r="IM1050" s="84"/>
      <c r="IN1050" s="84"/>
      <c r="IO1050" s="84"/>
      <c r="IP1050" s="84"/>
      <c r="IQ1050" s="84"/>
      <c r="IR1050" s="84"/>
      <c r="IS1050" s="84"/>
      <c r="IT1050" s="84"/>
      <c r="IU1050" s="84"/>
      <c r="IV1050" s="84"/>
    </row>
    <row r="1051" spans="201:256" s="79" customFormat="1" ht="12.75">
      <c r="GS1051" s="84"/>
      <c r="GT1051" s="84"/>
      <c r="GU1051" s="84"/>
      <c r="GV1051" s="84"/>
      <c r="GW1051" s="84"/>
      <c r="GX1051" s="84"/>
      <c r="GY1051" s="84"/>
      <c r="GZ1051" s="84"/>
      <c r="HA1051" s="84"/>
      <c r="HB1051" s="84"/>
      <c r="HC1051" s="84"/>
      <c r="HD1051" s="84"/>
      <c r="HE1051" s="84"/>
      <c r="HF1051" s="84"/>
      <c r="HG1051" s="84"/>
      <c r="HH1051" s="84"/>
      <c r="HI1051" s="84"/>
      <c r="HJ1051" s="84"/>
      <c r="HK1051" s="84"/>
      <c r="HL1051" s="84"/>
      <c r="HM1051" s="84"/>
      <c r="HN1051" s="84"/>
      <c r="HO1051" s="84"/>
      <c r="HP1051" s="84"/>
      <c r="HQ1051" s="84"/>
      <c r="HR1051" s="84"/>
      <c r="HS1051" s="84"/>
      <c r="HT1051" s="84"/>
      <c r="HU1051" s="84"/>
      <c r="HV1051" s="84"/>
      <c r="HW1051" s="84"/>
      <c r="HX1051" s="84"/>
      <c r="HY1051" s="84"/>
      <c r="HZ1051" s="84"/>
      <c r="IA1051" s="84"/>
      <c r="IB1051" s="84"/>
      <c r="IC1051" s="84"/>
      <c r="ID1051" s="84"/>
      <c r="IE1051" s="84"/>
      <c r="IF1051" s="84"/>
      <c r="IG1051" s="84"/>
      <c r="IH1051" s="84"/>
      <c r="II1051" s="84"/>
      <c r="IJ1051" s="84"/>
      <c r="IK1051" s="84"/>
      <c r="IL1051" s="84"/>
      <c r="IM1051" s="84"/>
      <c r="IN1051" s="84"/>
      <c r="IO1051" s="84"/>
      <c r="IP1051" s="84"/>
      <c r="IQ1051" s="84"/>
      <c r="IR1051" s="84"/>
      <c r="IS1051" s="84"/>
      <c r="IT1051" s="84"/>
      <c r="IU1051" s="84"/>
      <c r="IV1051" s="84"/>
    </row>
    <row r="1052" spans="201:256" s="79" customFormat="1" ht="12.75">
      <c r="GS1052" s="84"/>
      <c r="GT1052" s="84"/>
      <c r="GU1052" s="84"/>
      <c r="GV1052" s="84"/>
      <c r="GW1052" s="84"/>
      <c r="GX1052" s="84"/>
      <c r="GY1052" s="84"/>
      <c r="GZ1052" s="84"/>
      <c r="HA1052" s="84"/>
      <c r="HB1052" s="84"/>
      <c r="HC1052" s="84"/>
      <c r="HD1052" s="84"/>
      <c r="HE1052" s="84"/>
      <c r="HF1052" s="84"/>
      <c r="HG1052" s="84"/>
      <c r="HH1052" s="84"/>
      <c r="HI1052" s="84"/>
      <c r="HJ1052" s="84"/>
      <c r="HK1052" s="84"/>
      <c r="HL1052" s="84"/>
      <c r="HM1052" s="84"/>
      <c r="HN1052" s="84"/>
      <c r="HO1052" s="84"/>
      <c r="HP1052" s="84"/>
      <c r="HQ1052" s="84"/>
      <c r="HR1052" s="84"/>
      <c r="HS1052" s="84"/>
      <c r="HT1052" s="84"/>
      <c r="HU1052" s="84"/>
      <c r="HV1052" s="84"/>
      <c r="HW1052" s="84"/>
      <c r="HX1052" s="84"/>
      <c r="HY1052" s="84"/>
      <c r="HZ1052" s="84"/>
      <c r="IA1052" s="84"/>
      <c r="IB1052" s="84"/>
      <c r="IC1052" s="84"/>
      <c r="ID1052" s="84"/>
      <c r="IE1052" s="84"/>
      <c r="IF1052" s="84"/>
      <c r="IG1052" s="84"/>
      <c r="IH1052" s="84"/>
      <c r="II1052" s="84"/>
      <c r="IJ1052" s="84"/>
      <c r="IK1052" s="84"/>
      <c r="IL1052" s="84"/>
      <c r="IM1052" s="84"/>
      <c r="IN1052" s="84"/>
      <c r="IO1052" s="84"/>
      <c r="IP1052" s="84"/>
      <c r="IQ1052" s="84"/>
      <c r="IR1052" s="84"/>
      <c r="IS1052" s="84"/>
      <c r="IT1052" s="84"/>
      <c r="IU1052" s="84"/>
      <c r="IV1052" s="84"/>
    </row>
    <row r="1053" spans="201:256" s="79" customFormat="1" ht="12.75">
      <c r="GS1053" s="84"/>
      <c r="GT1053" s="84"/>
      <c r="GU1053" s="84"/>
      <c r="GV1053" s="84"/>
      <c r="GW1053" s="84"/>
      <c r="GX1053" s="84"/>
      <c r="GY1053" s="84"/>
      <c r="GZ1053" s="84"/>
      <c r="HA1053" s="84"/>
      <c r="HB1053" s="84"/>
      <c r="HC1053" s="84"/>
      <c r="HD1053" s="84"/>
      <c r="HE1053" s="84"/>
      <c r="HF1053" s="84"/>
      <c r="HG1053" s="84"/>
      <c r="HH1053" s="84"/>
      <c r="HI1053" s="84"/>
      <c r="HJ1053" s="84"/>
      <c r="HK1053" s="84"/>
      <c r="HL1053" s="84"/>
      <c r="HM1053" s="84"/>
      <c r="HN1053" s="84"/>
      <c r="HO1053" s="84"/>
      <c r="HP1053" s="84"/>
      <c r="HQ1053" s="84"/>
      <c r="HR1053" s="84"/>
      <c r="HS1053" s="84"/>
      <c r="HT1053" s="84"/>
      <c r="HU1053" s="84"/>
      <c r="HV1053" s="84"/>
      <c r="HW1053" s="84"/>
      <c r="HX1053" s="84"/>
      <c r="HY1053" s="84"/>
      <c r="HZ1053" s="84"/>
      <c r="IA1053" s="84"/>
      <c r="IB1053" s="84"/>
      <c r="IC1053" s="84"/>
      <c r="ID1053" s="84"/>
      <c r="IE1053" s="84"/>
      <c r="IF1053" s="84"/>
      <c r="IG1053" s="84"/>
      <c r="IH1053" s="84"/>
      <c r="II1053" s="84"/>
      <c r="IJ1053" s="84"/>
      <c r="IK1053" s="84"/>
      <c r="IL1053" s="84"/>
      <c r="IM1053" s="84"/>
      <c r="IN1053" s="84"/>
      <c r="IO1053" s="84"/>
      <c r="IP1053" s="84"/>
      <c r="IQ1053" s="84"/>
      <c r="IR1053" s="84"/>
      <c r="IS1053" s="84"/>
      <c r="IT1053" s="84"/>
      <c r="IU1053" s="84"/>
      <c r="IV1053" s="84"/>
    </row>
    <row r="1054" spans="201:256" s="79" customFormat="1" ht="12.75">
      <c r="GS1054" s="84"/>
      <c r="GT1054" s="84"/>
      <c r="GU1054" s="84"/>
      <c r="GV1054" s="84"/>
      <c r="GW1054" s="84"/>
      <c r="GX1054" s="84"/>
      <c r="GY1054" s="84"/>
      <c r="GZ1054" s="84"/>
      <c r="HA1054" s="84"/>
      <c r="HB1054" s="84"/>
      <c r="HC1054" s="84"/>
      <c r="HD1054" s="84"/>
      <c r="HE1054" s="84"/>
      <c r="HF1054" s="84"/>
      <c r="HG1054" s="84"/>
      <c r="HH1054" s="84"/>
      <c r="HI1054" s="84"/>
      <c r="HJ1054" s="84"/>
      <c r="HK1054" s="84"/>
      <c r="HL1054" s="84"/>
      <c r="HM1054" s="84"/>
      <c r="HN1054" s="84"/>
      <c r="HO1054" s="84"/>
      <c r="HP1054" s="84"/>
      <c r="HQ1054" s="84"/>
      <c r="HR1054" s="84"/>
      <c r="HS1054" s="84"/>
      <c r="HT1054" s="84"/>
      <c r="HU1054" s="84"/>
      <c r="HV1054" s="84"/>
      <c r="HW1054" s="84"/>
      <c r="HX1054" s="84"/>
      <c r="HY1054" s="84"/>
      <c r="HZ1054" s="84"/>
      <c r="IA1054" s="84"/>
      <c r="IB1054" s="84"/>
      <c r="IC1054" s="84"/>
      <c r="ID1054" s="84"/>
      <c r="IE1054" s="84"/>
      <c r="IF1054" s="84"/>
      <c r="IG1054" s="84"/>
      <c r="IH1054" s="84"/>
      <c r="II1054" s="84"/>
      <c r="IJ1054" s="84"/>
      <c r="IK1054" s="84"/>
      <c r="IL1054" s="84"/>
      <c r="IM1054" s="84"/>
      <c r="IN1054" s="84"/>
      <c r="IO1054" s="84"/>
      <c r="IP1054" s="84"/>
      <c r="IQ1054" s="84"/>
      <c r="IR1054" s="84"/>
      <c r="IS1054" s="84"/>
      <c r="IT1054" s="84"/>
      <c r="IU1054" s="84"/>
      <c r="IV1054" s="84"/>
    </row>
    <row r="1055" spans="201:256" s="79" customFormat="1" ht="12.75">
      <c r="GS1055" s="84"/>
      <c r="GT1055" s="84"/>
      <c r="GU1055" s="84"/>
      <c r="GV1055" s="84"/>
      <c r="GW1055" s="84"/>
      <c r="GX1055" s="84"/>
      <c r="GY1055" s="84"/>
      <c r="GZ1055" s="84"/>
      <c r="HA1055" s="84"/>
      <c r="HB1055" s="84"/>
      <c r="HC1055" s="84"/>
      <c r="HD1055" s="84"/>
      <c r="HE1055" s="84"/>
      <c r="HF1055" s="84"/>
      <c r="HG1055" s="84"/>
      <c r="HH1055" s="84"/>
      <c r="HI1055" s="84"/>
      <c r="HJ1055" s="84"/>
      <c r="HK1055" s="84"/>
      <c r="HL1055" s="84"/>
      <c r="HM1055" s="84"/>
      <c r="HN1055" s="84"/>
      <c r="HO1055" s="84"/>
      <c r="HP1055" s="84"/>
      <c r="HQ1055" s="84"/>
      <c r="HR1055" s="84"/>
      <c r="HS1055" s="84"/>
      <c r="HT1055" s="84"/>
      <c r="HU1055" s="84"/>
      <c r="HV1055" s="84"/>
      <c r="HW1055" s="84"/>
      <c r="HX1055" s="84"/>
      <c r="HY1055" s="84"/>
      <c r="HZ1055" s="84"/>
      <c r="IA1055" s="84"/>
      <c r="IB1055" s="84"/>
      <c r="IC1055" s="84"/>
      <c r="ID1055" s="84"/>
      <c r="IE1055" s="84"/>
      <c r="IF1055" s="84"/>
      <c r="IG1055" s="84"/>
      <c r="IH1055" s="84"/>
      <c r="II1055" s="84"/>
      <c r="IJ1055" s="84"/>
      <c r="IK1055" s="84"/>
      <c r="IL1055" s="84"/>
      <c r="IM1055" s="84"/>
      <c r="IN1055" s="84"/>
      <c r="IO1055" s="84"/>
      <c r="IP1055" s="84"/>
      <c r="IQ1055" s="84"/>
      <c r="IR1055" s="84"/>
      <c r="IS1055" s="84"/>
      <c r="IT1055" s="84"/>
      <c r="IU1055" s="84"/>
      <c r="IV1055" s="84"/>
    </row>
    <row r="1056" spans="201:256" s="79" customFormat="1" ht="12.75">
      <c r="GS1056" s="84"/>
      <c r="GT1056" s="84"/>
      <c r="GU1056" s="84"/>
      <c r="GV1056" s="84"/>
      <c r="GW1056" s="84"/>
      <c r="GX1056" s="84"/>
      <c r="GY1056" s="84"/>
      <c r="GZ1056" s="84"/>
      <c r="HA1056" s="84"/>
      <c r="HB1056" s="84"/>
      <c r="HC1056" s="84"/>
      <c r="HD1056" s="84"/>
      <c r="HE1056" s="84"/>
      <c r="HF1056" s="84"/>
      <c r="HG1056" s="84"/>
      <c r="HH1056" s="84"/>
      <c r="HI1056" s="84"/>
      <c r="HJ1056" s="84"/>
      <c r="HK1056" s="84"/>
      <c r="HL1056" s="84"/>
      <c r="HM1056" s="84"/>
      <c r="HN1056" s="84"/>
      <c r="HO1056" s="84"/>
      <c r="HP1056" s="84"/>
      <c r="HQ1056" s="84"/>
      <c r="HR1056" s="84"/>
      <c r="HS1056" s="84"/>
      <c r="HT1056" s="84"/>
      <c r="HU1056" s="84"/>
      <c r="HV1056" s="84"/>
      <c r="HW1056" s="84"/>
      <c r="HX1056" s="84"/>
      <c r="HY1056" s="84"/>
      <c r="HZ1056" s="84"/>
      <c r="IA1056" s="84"/>
      <c r="IB1056" s="84"/>
      <c r="IC1056" s="84"/>
      <c r="ID1056" s="84"/>
      <c r="IE1056" s="84"/>
      <c r="IF1056" s="84"/>
      <c r="IG1056" s="84"/>
      <c r="IH1056" s="84"/>
      <c r="II1056" s="84"/>
      <c r="IJ1056" s="84"/>
      <c r="IK1056" s="84"/>
      <c r="IL1056" s="84"/>
      <c r="IM1056" s="84"/>
      <c r="IN1056" s="84"/>
      <c r="IO1056" s="84"/>
      <c r="IP1056" s="84"/>
      <c r="IQ1056" s="84"/>
      <c r="IR1056" s="84"/>
      <c r="IS1056" s="84"/>
      <c r="IT1056" s="84"/>
      <c r="IU1056" s="84"/>
      <c r="IV1056" s="84"/>
    </row>
    <row r="1057" spans="201:256" s="79" customFormat="1" ht="12.75">
      <c r="GS1057" s="84"/>
      <c r="GT1057" s="84"/>
      <c r="GU1057" s="84"/>
      <c r="GV1057" s="84"/>
      <c r="GW1057" s="84"/>
      <c r="GX1057" s="84"/>
      <c r="GY1057" s="84"/>
      <c r="GZ1057" s="84"/>
      <c r="HA1057" s="84"/>
      <c r="HB1057" s="84"/>
      <c r="HC1057" s="84"/>
      <c r="HD1057" s="84"/>
      <c r="HE1057" s="84"/>
      <c r="HF1057" s="84"/>
      <c r="HG1057" s="84"/>
      <c r="HH1057" s="84"/>
      <c r="HI1057" s="84"/>
      <c r="HJ1057" s="84"/>
      <c r="HK1057" s="84"/>
      <c r="HL1057" s="84"/>
      <c r="HM1057" s="84"/>
      <c r="HN1057" s="84"/>
      <c r="HO1057" s="84"/>
      <c r="HP1057" s="84"/>
      <c r="HQ1057" s="84"/>
      <c r="HR1057" s="84"/>
      <c r="HS1057" s="84"/>
      <c r="HT1057" s="84"/>
      <c r="HU1057" s="84"/>
      <c r="HV1057" s="84"/>
      <c r="HW1057" s="84"/>
      <c r="HX1057" s="84"/>
      <c r="HY1057" s="84"/>
      <c r="HZ1057" s="84"/>
      <c r="IA1057" s="84"/>
      <c r="IB1057" s="84"/>
      <c r="IC1057" s="84"/>
      <c r="ID1057" s="84"/>
      <c r="IE1057" s="84"/>
      <c r="IF1057" s="84"/>
      <c r="IG1057" s="84"/>
      <c r="IH1057" s="84"/>
      <c r="II1057" s="84"/>
      <c r="IJ1057" s="84"/>
      <c r="IK1057" s="84"/>
      <c r="IL1057" s="84"/>
      <c r="IM1057" s="84"/>
      <c r="IN1057" s="84"/>
      <c r="IO1057" s="84"/>
      <c r="IP1057" s="84"/>
      <c r="IQ1057" s="84"/>
      <c r="IR1057" s="84"/>
      <c r="IS1057" s="84"/>
      <c r="IT1057" s="84"/>
      <c r="IU1057" s="84"/>
      <c r="IV1057" s="84"/>
    </row>
    <row r="1058" spans="201:256" s="79" customFormat="1" ht="12.75">
      <c r="GS1058" s="84"/>
      <c r="GT1058" s="84"/>
      <c r="GU1058" s="84"/>
      <c r="GV1058" s="84"/>
      <c r="GW1058" s="84"/>
      <c r="GX1058" s="84"/>
      <c r="GY1058" s="84"/>
      <c r="GZ1058" s="84"/>
      <c r="HA1058" s="84"/>
      <c r="HB1058" s="84"/>
      <c r="HC1058" s="84"/>
      <c r="HD1058" s="84"/>
      <c r="HE1058" s="84"/>
      <c r="HF1058" s="84"/>
      <c r="HG1058" s="84"/>
      <c r="HH1058" s="84"/>
      <c r="HI1058" s="84"/>
      <c r="HJ1058" s="84"/>
      <c r="HK1058" s="84"/>
      <c r="HL1058" s="84"/>
      <c r="HM1058" s="84"/>
      <c r="HN1058" s="84"/>
      <c r="HO1058" s="84"/>
      <c r="HP1058" s="84"/>
      <c r="HQ1058" s="84"/>
      <c r="HR1058" s="84"/>
      <c r="HS1058" s="84"/>
      <c r="HT1058" s="84"/>
      <c r="HU1058" s="84"/>
      <c r="HV1058" s="84"/>
      <c r="HW1058" s="84"/>
      <c r="HX1058" s="84"/>
      <c r="HY1058" s="84"/>
      <c r="HZ1058" s="84"/>
      <c r="IA1058" s="84"/>
      <c r="IB1058" s="84"/>
      <c r="IC1058" s="84"/>
      <c r="ID1058" s="84"/>
      <c r="IE1058" s="84"/>
      <c r="IF1058" s="84"/>
      <c r="IG1058" s="84"/>
      <c r="IH1058" s="84"/>
      <c r="II1058" s="84"/>
      <c r="IJ1058" s="84"/>
      <c r="IK1058" s="84"/>
      <c r="IL1058" s="84"/>
      <c r="IM1058" s="84"/>
      <c r="IN1058" s="84"/>
      <c r="IO1058" s="84"/>
      <c r="IP1058" s="84"/>
      <c r="IQ1058" s="84"/>
      <c r="IR1058" s="84"/>
      <c r="IS1058" s="84"/>
      <c r="IT1058" s="84"/>
      <c r="IU1058" s="84"/>
      <c r="IV1058" s="84"/>
    </row>
    <row r="1059" spans="201:256" s="79" customFormat="1" ht="12.75">
      <c r="GS1059" s="84"/>
      <c r="GT1059" s="84"/>
      <c r="GU1059" s="84"/>
      <c r="GV1059" s="84"/>
      <c r="GW1059" s="84"/>
      <c r="GX1059" s="84"/>
      <c r="GY1059" s="84"/>
      <c r="GZ1059" s="84"/>
      <c r="HA1059" s="84"/>
      <c r="HB1059" s="84"/>
      <c r="HC1059" s="84"/>
      <c r="HD1059" s="84"/>
      <c r="HE1059" s="84"/>
      <c r="HF1059" s="84"/>
      <c r="HG1059" s="84"/>
      <c r="HH1059" s="84"/>
      <c r="HI1059" s="84"/>
      <c r="HJ1059" s="84"/>
      <c r="HK1059" s="84"/>
      <c r="HL1059" s="84"/>
      <c r="HM1059" s="84"/>
      <c r="HN1059" s="84"/>
      <c r="HO1059" s="84"/>
      <c r="HP1059" s="84"/>
      <c r="HQ1059" s="84"/>
      <c r="HR1059" s="84"/>
      <c r="HS1059" s="84"/>
      <c r="HT1059" s="84"/>
      <c r="HU1059" s="84"/>
      <c r="HV1059" s="84"/>
      <c r="HW1059" s="84"/>
      <c r="HX1059" s="84"/>
      <c r="HY1059" s="84"/>
      <c r="HZ1059" s="84"/>
      <c r="IA1059" s="84"/>
      <c r="IB1059" s="84"/>
      <c r="IC1059" s="84"/>
      <c r="ID1059" s="84"/>
      <c r="IE1059" s="84"/>
      <c r="IF1059" s="84"/>
      <c r="IG1059" s="84"/>
      <c r="IH1059" s="84"/>
      <c r="II1059" s="84"/>
      <c r="IJ1059" s="84"/>
      <c r="IK1059" s="84"/>
      <c r="IL1059" s="84"/>
      <c r="IM1059" s="84"/>
      <c r="IN1059" s="84"/>
      <c r="IO1059" s="84"/>
      <c r="IP1059" s="84"/>
      <c r="IQ1059" s="84"/>
      <c r="IR1059" s="84"/>
      <c r="IS1059" s="84"/>
      <c r="IT1059" s="84"/>
      <c r="IU1059" s="84"/>
      <c r="IV1059" s="84"/>
    </row>
    <row r="1060" spans="201:256" s="79" customFormat="1" ht="12.75">
      <c r="GS1060" s="84"/>
      <c r="GT1060" s="84"/>
      <c r="GU1060" s="84"/>
      <c r="GV1060" s="84"/>
      <c r="GW1060" s="84"/>
      <c r="GX1060" s="84"/>
      <c r="GY1060" s="84"/>
      <c r="GZ1060" s="84"/>
      <c r="HA1060" s="84"/>
      <c r="HB1060" s="84"/>
      <c r="HC1060" s="84"/>
      <c r="HD1060" s="84"/>
      <c r="HE1060" s="84"/>
      <c r="HF1060" s="84"/>
      <c r="HG1060" s="84"/>
      <c r="HH1060" s="84"/>
      <c r="HI1060" s="84"/>
      <c r="HJ1060" s="84"/>
      <c r="HK1060" s="84"/>
      <c r="HL1060" s="84"/>
      <c r="HM1060" s="84"/>
      <c r="HN1060" s="84"/>
      <c r="HO1060" s="84"/>
      <c r="HP1060" s="84"/>
      <c r="HQ1060" s="84"/>
      <c r="HR1060" s="84"/>
      <c r="HS1060" s="84"/>
      <c r="HT1060" s="84"/>
      <c r="HU1060" s="84"/>
      <c r="HV1060" s="84"/>
      <c r="HW1060" s="84"/>
      <c r="HX1060" s="84"/>
      <c r="HY1060" s="84"/>
      <c r="HZ1060" s="84"/>
      <c r="IA1060" s="84"/>
      <c r="IB1060" s="84"/>
      <c r="IC1060" s="84"/>
      <c r="ID1060" s="84"/>
      <c r="IE1060" s="84"/>
      <c r="IF1060" s="84"/>
      <c r="IG1060" s="84"/>
      <c r="IH1060" s="84"/>
      <c r="II1060" s="84"/>
      <c r="IJ1060" s="84"/>
      <c r="IK1060" s="84"/>
      <c r="IL1060" s="84"/>
      <c r="IM1060" s="84"/>
      <c r="IN1060" s="84"/>
      <c r="IO1060" s="84"/>
      <c r="IP1060" s="84"/>
      <c r="IQ1060" s="84"/>
      <c r="IR1060" s="84"/>
      <c r="IS1060" s="84"/>
      <c r="IT1060" s="84"/>
      <c r="IU1060" s="84"/>
      <c r="IV1060" s="84"/>
    </row>
    <row r="1061" spans="201:256" s="79" customFormat="1" ht="12.75">
      <c r="GS1061" s="84"/>
      <c r="GT1061" s="84"/>
      <c r="GU1061" s="84"/>
      <c r="GV1061" s="84"/>
      <c r="GW1061" s="84"/>
      <c r="GX1061" s="84"/>
      <c r="GY1061" s="84"/>
      <c r="GZ1061" s="84"/>
      <c r="HA1061" s="84"/>
      <c r="HB1061" s="84"/>
      <c r="HC1061" s="84"/>
      <c r="HD1061" s="84"/>
      <c r="HE1061" s="84"/>
      <c r="HF1061" s="84"/>
      <c r="HG1061" s="84"/>
      <c r="HH1061" s="84"/>
      <c r="HI1061" s="84"/>
      <c r="HJ1061" s="84"/>
      <c r="HK1061" s="84"/>
      <c r="HL1061" s="84"/>
      <c r="HM1061" s="84"/>
      <c r="HN1061" s="84"/>
      <c r="HO1061" s="84"/>
      <c r="HP1061" s="84"/>
      <c r="HQ1061" s="84"/>
      <c r="HR1061" s="84"/>
      <c r="HS1061" s="84"/>
      <c r="HT1061" s="84"/>
      <c r="HU1061" s="84"/>
      <c r="HV1061" s="84"/>
      <c r="HW1061" s="84"/>
      <c r="HX1061" s="84"/>
      <c r="HY1061" s="84"/>
      <c r="HZ1061" s="84"/>
      <c r="IA1061" s="84"/>
      <c r="IB1061" s="84"/>
      <c r="IC1061" s="84"/>
      <c r="ID1061" s="84"/>
      <c r="IE1061" s="84"/>
      <c r="IF1061" s="84"/>
      <c r="IG1061" s="84"/>
      <c r="IH1061" s="84"/>
      <c r="II1061" s="84"/>
      <c r="IJ1061" s="84"/>
      <c r="IK1061" s="84"/>
      <c r="IL1061" s="84"/>
      <c r="IM1061" s="84"/>
      <c r="IN1061" s="84"/>
      <c r="IO1061" s="84"/>
      <c r="IP1061" s="84"/>
      <c r="IQ1061" s="84"/>
      <c r="IR1061" s="84"/>
      <c r="IS1061" s="84"/>
      <c r="IT1061" s="84"/>
      <c r="IU1061" s="84"/>
      <c r="IV1061" s="84"/>
    </row>
    <row r="1062" spans="201:256" s="79" customFormat="1" ht="12.75">
      <c r="GS1062" s="84"/>
      <c r="GT1062" s="84"/>
      <c r="GU1062" s="84"/>
      <c r="GV1062" s="84"/>
      <c r="GW1062" s="84"/>
      <c r="GX1062" s="84"/>
      <c r="GY1062" s="84"/>
      <c r="GZ1062" s="84"/>
      <c r="HA1062" s="84"/>
      <c r="HB1062" s="84"/>
      <c r="HC1062" s="84"/>
      <c r="HD1062" s="84"/>
      <c r="HE1062" s="84"/>
      <c r="HF1062" s="84"/>
      <c r="HG1062" s="84"/>
      <c r="HH1062" s="84"/>
      <c r="HI1062" s="84"/>
      <c r="HJ1062" s="84"/>
      <c r="HK1062" s="84"/>
      <c r="HL1062" s="84"/>
      <c r="HM1062" s="84"/>
      <c r="HN1062" s="84"/>
      <c r="HO1062" s="84"/>
      <c r="HP1062" s="84"/>
      <c r="HQ1062" s="84"/>
      <c r="HR1062" s="84"/>
      <c r="HS1062" s="84"/>
      <c r="HT1062" s="84"/>
      <c r="HU1062" s="84"/>
      <c r="HV1062" s="84"/>
      <c r="HW1062" s="84"/>
      <c r="HX1062" s="84"/>
      <c r="HY1062" s="84"/>
      <c r="HZ1062" s="84"/>
      <c r="IA1062" s="84"/>
      <c r="IB1062" s="84"/>
      <c r="IC1062" s="84"/>
      <c r="ID1062" s="84"/>
      <c r="IE1062" s="84"/>
      <c r="IF1062" s="84"/>
      <c r="IG1062" s="84"/>
      <c r="IH1062" s="84"/>
      <c r="II1062" s="84"/>
      <c r="IJ1062" s="84"/>
      <c r="IK1062" s="84"/>
      <c r="IL1062" s="84"/>
      <c r="IM1062" s="84"/>
      <c r="IN1062" s="84"/>
      <c r="IO1062" s="84"/>
      <c r="IP1062" s="84"/>
      <c r="IQ1062" s="84"/>
      <c r="IR1062" s="84"/>
      <c r="IS1062" s="84"/>
      <c r="IT1062" s="84"/>
      <c r="IU1062" s="84"/>
      <c r="IV1062" s="84"/>
    </row>
    <row r="1063" spans="201:256" s="79" customFormat="1" ht="12.75">
      <c r="GS1063" s="84"/>
      <c r="GT1063" s="84"/>
      <c r="GU1063" s="84"/>
      <c r="GV1063" s="84"/>
      <c r="GW1063" s="84"/>
      <c r="GX1063" s="84"/>
      <c r="GY1063" s="84"/>
      <c r="GZ1063" s="84"/>
      <c r="HA1063" s="84"/>
      <c r="HB1063" s="84"/>
      <c r="HC1063" s="84"/>
      <c r="HD1063" s="84"/>
      <c r="HE1063" s="84"/>
      <c r="HF1063" s="84"/>
      <c r="HG1063" s="84"/>
      <c r="HH1063" s="84"/>
      <c r="HI1063" s="84"/>
      <c r="HJ1063" s="84"/>
      <c r="HK1063" s="84"/>
      <c r="HL1063" s="84"/>
      <c r="HM1063" s="84"/>
      <c r="HN1063" s="84"/>
      <c r="HO1063" s="84"/>
      <c r="HP1063" s="84"/>
      <c r="HQ1063" s="84"/>
      <c r="HR1063" s="84"/>
      <c r="HS1063" s="84"/>
      <c r="HT1063" s="84"/>
      <c r="HU1063" s="84"/>
      <c r="HV1063" s="84"/>
      <c r="HW1063" s="84"/>
      <c r="HX1063" s="84"/>
      <c r="HY1063" s="84"/>
      <c r="HZ1063" s="84"/>
      <c r="IA1063" s="84"/>
      <c r="IB1063" s="84"/>
      <c r="IC1063" s="84"/>
      <c r="ID1063" s="84"/>
      <c r="IE1063" s="84"/>
      <c r="IF1063" s="84"/>
      <c r="IG1063" s="84"/>
      <c r="IH1063" s="84"/>
      <c r="II1063" s="84"/>
      <c r="IJ1063" s="84"/>
      <c r="IK1063" s="84"/>
      <c r="IL1063" s="84"/>
      <c r="IM1063" s="84"/>
      <c r="IN1063" s="84"/>
      <c r="IO1063" s="84"/>
      <c r="IP1063" s="84"/>
      <c r="IQ1063" s="84"/>
      <c r="IR1063" s="84"/>
      <c r="IS1063" s="84"/>
      <c r="IT1063" s="84"/>
      <c r="IU1063" s="84"/>
      <c r="IV1063" s="84"/>
    </row>
    <row r="1064" spans="201:256" s="79" customFormat="1" ht="12.75">
      <c r="GS1064" s="84"/>
      <c r="GT1064" s="84"/>
      <c r="GU1064" s="84"/>
      <c r="GV1064" s="84"/>
      <c r="GW1064" s="84"/>
      <c r="GX1064" s="84"/>
      <c r="GY1064" s="84"/>
      <c r="GZ1064" s="84"/>
      <c r="HA1064" s="84"/>
      <c r="HB1064" s="84"/>
      <c r="HC1064" s="84"/>
      <c r="HD1064" s="84"/>
      <c r="HE1064" s="84"/>
      <c r="HF1064" s="84"/>
      <c r="HG1064" s="84"/>
      <c r="HH1064" s="84"/>
      <c r="HI1064" s="84"/>
      <c r="HJ1064" s="84"/>
      <c r="HK1064" s="84"/>
      <c r="HL1064" s="84"/>
      <c r="HM1064" s="84"/>
      <c r="HN1064" s="84"/>
      <c r="HO1064" s="84"/>
      <c r="HP1064" s="84"/>
      <c r="HQ1064" s="84"/>
      <c r="HR1064" s="84"/>
      <c r="HS1064" s="84"/>
      <c r="HT1064" s="84"/>
      <c r="HU1064" s="84"/>
      <c r="HV1064" s="84"/>
      <c r="HW1064" s="84"/>
      <c r="HX1064" s="84"/>
      <c r="HY1064" s="84"/>
      <c r="HZ1064" s="84"/>
      <c r="IA1064" s="84"/>
      <c r="IB1064" s="84"/>
      <c r="IC1064" s="84"/>
      <c r="ID1064" s="84"/>
      <c r="IE1064" s="84"/>
      <c r="IF1064" s="84"/>
      <c r="IG1064" s="84"/>
      <c r="IH1064" s="84"/>
      <c r="II1064" s="84"/>
      <c r="IJ1064" s="84"/>
      <c r="IK1064" s="84"/>
      <c r="IL1064" s="84"/>
      <c r="IM1064" s="84"/>
      <c r="IN1064" s="84"/>
      <c r="IO1064" s="84"/>
      <c r="IP1064" s="84"/>
      <c r="IQ1064" s="84"/>
      <c r="IR1064" s="84"/>
      <c r="IS1064" s="84"/>
      <c r="IT1064" s="84"/>
      <c r="IU1064" s="84"/>
      <c r="IV1064" s="84"/>
    </row>
    <row r="1065" spans="201:256" s="79" customFormat="1" ht="12.75">
      <c r="GS1065" s="84"/>
      <c r="GT1065" s="84"/>
      <c r="GU1065" s="84"/>
      <c r="GV1065" s="84"/>
      <c r="GW1065" s="84"/>
      <c r="GX1065" s="84"/>
      <c r="GY1065" s="84"/>
      <c r="GZ1065" s="84"/>
      <c r="HA1065" s="84"/>
      <c r="HB1065" s="84"/>
      <c r="HC1065" s="84"/>
      <c r="HD1065" s="84"/>
      <c r="HE1065" s="84"/>
      <c r="HF1065" s="84"/>
      <c r="HG1065" s="84"/>
      <c r="HH1065" s="84"/>
      <c r="HI1065" s="84"/>
      <c r="HJ1065" s="84"/>
      <c r="HK1065" s="84"/>
      <c r="HL1065" s="84"/>
      <c r="HM1065" s="84"/>
      <c r="HN1065" s="84"/>
      <c r="HO1065" s="84"/>
      <c r="HP1065" s="84"/>
      <c r="HQ1065" s="84"/>
      <c r="HR1065" s="84"/>
      <c r="HS1065" s="84"/>
      <c r="HT1065" s="84"/>
      <c r="HU1065" s="84"/>
      <c r="HV1065" s="84"/>
      <c r="HW1065" s="84"/>
      <c r="HX1065" s="84"/>
      <c r="HY1065" s="84"/>
      <c r="HZ1065" s="84"/>
      <c r="IA1065" s="84"/>
      <c r="IB1065" s="84"/>
      <c r="IC1065" s="84"/>
      <c r="ID1065" s="84"/>
      <c r="IE1065" s="84"/>
      <c r="IF1065" s="84"/>
      <c r="IG1065" s="84"/>
      <c r="IH1065" s="84"/>
      <c r="II1065" s="84"/>
      <c r="IJ1065" s="84"/>
      <c r="IK1065" s="84"/>
      <c r="IL1065" s="84"/>
      <c r="IM1065" s="84"/>
      <c r="IN1065" s="84"/>
      <c r="IO1065" s="84"/>
      <c r="IP1065" s="84"/>
      <c r="IQ1065" s="84"/>
      <c r="IR1065" s="84"/>
      <c r="IS1065" s="84"/>
      <c r="IT1065" s="84"/>
      <c r="IU1065" s="84"/>
      <c r="IV1065" s="84"/>
    </row>
    <row r="1066" spans="201:256" s="79" customFormat="1" ht="12.75">
      <c r="GS1066" s="84"/>
      <c r="GT1066" s="84"/>
      <c r="GU1066" s="84"/>
      <c r="GV1066" s="84"/>
      <c r="GW1066" s="84"/>
      <c r="GX1066" s="84"/>
      <c r="GY1066" s="84"/>
      <c r="GZ1066" s="84"/>
      <c r="HA1066" s="84"/>
      <c r="HB1066" s="84"/>
      <c r="HC1066" s="84"/>
      <c r="HD1066" s="84"/>
      <c r="HE1066" s="84"/>
      <c r="HF1066" s="84"/>
      <c r="HG1066" s="84"/>
      <c r="HH1066" s="84"/>
      <c r="HI1066" s="84"/>
      <c r="HJ1066" s="84"/>
      <c r="HK1066" s="84"/>
      <c r="HL1066" s="84"/>
      <c r="HM1066" s="84"/>
      <c r="HN1066" s="84"/>
      <c r="HO1066" s="84"/>
      <c r="HP1066" s="84"/>
      <c r="HQ1066" s="84"/>
      <c r="HR1066" s="84"/>
      <c r="HS1066" s="84"/>
      <c r="HT1066" s="84"/>
      <c r="HU1066" s="84"/>
      <c r="HV1066" s="84"/>
      <c r="HW1066" s="84"/>
      <c r="HX1066" s="84"/>
      <c r="HY1066" s="84"/>
      <c r="HZ1066" s="84"/>
      <c r="IA1066" s="84"/>
      <c r="IB1066" s="84"/>
      <c r="IC1066" s="84"/>
      <c r="ID1066" s="84"/>
      <c r="IE1066" s="84"/>
      <c r="IF1066" s="84"/>
      <c r="IG1066" s="84"/>
      <c r="IH1066" s="84"/>
      <c r="II1066" s="84"/>
      <c r="IJ1066" s="84"/>
      <c r="IK1066" s="84"/>
      <c r="IL1066" s="84"/>
      <c r="IM1066" s="84"/>
      <c r="IN1066" s="84"/>
      <c r="IO1066" s="84"/>
      <c r="IP1066" s="84"/>
      <c r="IQ1066" s="84"/>
      <c r="IR1066" s="84"/>
      <c r="IS1066" s="84"/>
      <c r="IT1066" s="84"/>
      <c r="IU1066" s="84"/>
      <c r="IV1066" s="84"/>
    </row>
    <row r="1067" spans="201:256" s="79" customFormat="1" ht="12.75">
      <c r="GS1067" s="84"/>
      <c r="GT1067" s="84"/>
      <c r="GU1067" s="84"/>
      <c r="GV1067" s="84"/>
      <c r="GW1067" s="84"/>
      <c r="GX1067" s="84"/>
      <c r="GY1067" s="84"/>
      <c r="GZ1067" s="84"/>
      <c r="HA1067" s="84"/>
      <c r="HB1067" s="84"/>
      <c r="HC1067" s="84"/>
      <c r="HD1067" s="84"/>
      <c r="HE1067" s="84"/>
      <c r="HF1067" s="84"/>
      <c r="HG1067" s="84"/>
      <c r="HH1067" s="84"/>
      <c r="HI1067" s="84"/>
      <c r="HJ1067" s="84"/>
      <c r="HK1067" s="84"/>
      <c r="HL1067" s="84"/>
      <c r="HM1067" s="84"/>
      <c r="HN1067" s="84"/>
      <c r="HO1067" s="84"/>
      <c r="HP1067" s="84"/>
      <c r="HQ1067" s="84"/>
      <c r="HR1067" s="84"/>
      <c r="HS1067" s="84"/>
      <c r="HT1067" s="84"/>
      <c r="HU1067" s="84"/>
      <c r="HV1067" s="84"/>
      <c r="HW1067" s="84"/>
      <c r="HX1067" s="84"/>
      <c r="HY1067" s="84"/>
      <c r="HZ1067" s="84"/>
      <c r="IA1067" s="84"/>
      <c r="IB1067" s="84"/>
      <c r="IC1067" s="84"/>
      <c r="ID1067" s="84"/>
      <c r="IE1067" s="84"/>
      <c r="IF1067" s="84"/>
      <c r="IG1067" s="84"/>
      <c r="IH1067" s="84"/>
      <c r="II1067" s="84"/>
      <c r="IJ1067" s="84"/>
      <c r="IK1067" s="84"/>
      <c r="IL1067" s="84"/>
      <c r="IM1067" s="84"/>
      <c r="IN1067" s="84"/>
      <c r="IO1067" s="84"/>
      <c r="IP1067" s="84"/>
      <c r="IQ1067" s="84"/>
      <c r="IR1067" s="84"/>
      <c r="IS1067" s="84"/>
      <c r="IT1067" s="84"/>
      <c r="IU1067" s="84"/>
      <c r="IV1067" s="84"/>
    </row>
    <row r="1068" spans="201:256" s="79" customFormat="1" ht="12.75">
      <c r="GS1068" s="84"/>
      <c r="GT1068" s="84"/>
      <c r="GU1068" s="84"/>
      <c r="GV1068" s="84"/>
      <c r="GW1068" s="84"/>
      <c r="GX1068" s="84"/>
      <c r="GY1068" s="84"/>
      <c r="GZ1068" s="84"/>
      <c r="HA1068" s="84"/>
      <c r="HB1068" s="84"/>
      <c r="HC1068" s="84"/>
      <c r="HD1068" s="84"/>
      <c r="HE1068" s="84"/>
      <c r="HF1068" s="84"/>
      <c r="HG1068" s="84"/>
      <c r="HH1068" s="84"/>
      <c r="HI1068" s="84"/>
      <c r="HJ1068" s="84"/>
      <c r="HK1068" s="84"/>
      <c r="HL1068" s="84"/>
      <c r="HM1068" s="84"/>
      <c r="HN1068" s="84"/>
      <c r="HO1068" s="84"/>
      <c r="HP1068" s="84"/>
      <c r="HQ1068" s="84"/>
      <c r="HR1068" s="84"/>
      <c r="HS1068" s="84"/>
      <c r="HT1068" s="84"/>
      <c r="HU1068" s="84"/>
      <c r="HV1068" s="84"/>
      <c r="HW1068" s="84"/>
      <c r="HX1068" s="84"/>
      <c r="HY1068" s="84"/>
      <c r="HZ1068" s="84"/>
      <c r="IA1068" s="84"/>
      <c r="IB1068" s="84"/>
      <c r="IC1068" s="84"/>
      <c r="ID1068" s="84"/>
      <c r="IE1068" s="84"/>
      <c r="IF1068" s="84"/>
      <c r="IG1068" s="84"/>
      <c r="IH1068" s="84"/>
      <c r="II1068" s="84"/>
      <c r="IJ1068" s="84"/>
      <c r="IK1068" s="84"/>
      <c r="IL1068" s="84"/>
      <c r="IM1068" s="84"/>
      <c r="IN1068" s="84"/>
      <c r="IO1068" s="84"/>
      <c r="IP1068" s="84"/>
      <c r="IQ1068" s="84"/>
      <c r="IR1068" s="84"/>
      <c r="IS1068" s="84"/>
      <c r="IT1068" s="84"/>
      <c r="IU1068" s="84"/>
      <c r="IV1068" s="84"/>
    </row>
    <row r="1069" spans="201:256" s="79" customFormat="1" ht="12.75">
      <c r="GS1069" s="84"/>
      <c r="GT1069" s="84"/>
      <c r="GU1069" s="84"/>
      <c r="GV1069" s="84"/>
      <c r="GW1069" s="84"/>
      <c r="GX1069" s="84"/>
      <c r="GY1069" s="84"/>
      <c r="GZ1069" s="84"/>
      <c r="HA1069" s="84"/>
      <c r="HB1069" s="84"/>
      <c r="HC1069" s="84"/>
      <c r="HD1069" s="84"/>
      <c r="HE1069" s="84"/>
      <c r="HF1069" s="84"/>
      <c r="HG1069" s="84"/>
      <c r="HH1069" s="84"/>
      <c r="HI1069" s="84"/>
      <c r="HJ1069" s="84"/>
      <c r="HK1069" s="84"/>
      <c r="HL1069" s="84"/>
      <c r="HM1069" s="84"/>
      <c r="HN1069" s="84"/>
      <c r="HO1069" s="84"/>
      <c r="HP1069" s="84"/>
      <c r="HQ1069" s="84"/>
      <c r="HR1069" s="84"/>
      <c r="HS1069" s="84"/>
      <c r="HT1069" s="84"/>
      <c r="HU1069" s="84"/>
      <c r="HV1069" s="84"/>
      <c r="HW1069" s="84"/>
      <c r="HX1069" s="84"/>
      <c r="HY1069" s="84"/>
      <c r="HZ1069" s="84"/>
      <c r="IA1069" s="84"/>
      <c r="IB1069" s="84"/>
      <c r="IC1069" s="84"/>
      <c r="ID1069" s="84"/>
      <c r="IE1069" s="84"/>
      <c r="IF1069" s="84"/>
      <c r="IG1069" s="84"/>
      <c r="IH1069" s="84"/>
      <c r="II1069" s="84"/>
      <c r="IJ1069" s="84"/>
      <c r="IK1069" s="84"/>
      <c r="IL1069" s="84"/>
      <c r="IM1069" s="84"/>
      <c r="IN1069" s="84"/>
      <c r="IO1069" s="84"/>
      <c r="IP1069" s="84"/>
      <c r="IQ1069" s="84"/>
      <c r="IR1069" s="84"/>
      <c r="IS1069" s="84"/>
      <c r="IT1069" s="84"/>
      <c r="IU1069" s="84"/>
      <c r="IV1069" s="84"/>
    </row>
    <row r="1070" spans="201:256" s="79" customFormat="1" ht="12.75">
      <c r="GS1070" s="84"/>
      <c r="GT1070" s="84"/>
      <c r="GU1070" s="84"/>
      <c r="GV1070" s="84"/>
      <c r="GW1070" s="84"/>
      <c r="GX1070" s="84"/>
      <c r="GY1070" s="84"/>
      <c r="GZ1070" s="84"/>
      <c r="HA1070" s="84"/>
      <c r="HB1070" s="84"/>
      <c r="HC1070" s="84"/>
      <c r="HD1070" s="84"/>
      <c r="HE1070" s="84"/>
      <c r="HF1070" s="84"/>
      <c r="HG1070" s="84"/>
      <c r="HH1070" s="84"/>
      <c r="HI1070" s="84"/>
      <c r="HJ1070" s="84"/>
      <c r="HK1070" s="84"/>
      <c r="HL1070" s="84"/>
      <c r="HM1070" s="84"/>
      <c r="HN1070" s="84"/>
      <c r="HO1070" s="84"/>
      <c r="HP1070" s="84"/>
      <c r="HQ1070" s="84"/>
      <c r="HR1070" s="84"/>
      <c r="HS1070" s="84"/>
      <c r="HT1070" s="84"/>
      <c r="HU1070" s="84"/>
      <c r="HV1070" s="84"/>
      <c r="HW1070" s="84"/>
      <c r="HX1070" s="84"/>
      <c r="HY1070" s="84"/>
      <c r="HZ1070" s="84"/>
      <c r="IA1070" s="84"/>
      <c r="IB1070" s="84"/>
      <c r="IC1070" s="84"/>
      <c r="ID1070" s="84"/>
      <c r="IE1070" s="84"/>
      <c r="IF1070" s="84"/>
      <c r="IG1070" s="84"/>
      <c r="IH1070" s="84"/>
      <c r="II1070" s="84"/>
      <c r="IJ1070" s="84"/>
      <c r="IK1070" s="84"/>
      <c r="IL1070" s="84"/>
      <c r="IM1070" s="84"/>
      <c r="IN1070" s="84"/>
      <c r="IO1070" s="84"/>
      <c r="IP1070" s="84"/>
      <c r="IQ1070" s="84"/>
      <c r="IR1070" s="84"/>
      <c r="IS1070" s="84"/>
      <c r="IT1070" s="84"/>
      <c r="IU1070" s="84"/>
      <c r="IV1070" s="84"/>
    </row>
    <row r="1071" spans="201:256" s="79" customFormat="1" ht="12.75">
      <c r="GS1071" s="84"/>
      <c r="GT1071" s="84"/>
      <c r="GU1071" s="84"/>
      <c r="GV1071" s="84"/>
      <c r="GW1071" s="84"/>
      <c r="GX1071" s="84"/>
      <c r="GY1071" s="84"/>
      <c r="GZ1071" s="84"/>
      <c r="HA1071" s="84"/>
      <c r="HB1071" s="84"/>
      <c r="HC1071" s="84"/>
      <c r="HD1071" s="84"/>
      <c r="HE1071" s="84"/>
      <c r="HF1071" s="84"/>
      <c r="HG1071" s="84"/>
      <c r="HH1071" s="84"/>
      <c r="HI1071" s="84"/>
      <c r="HJ1071" s="84"/>
      <c r="HK1071" s="84"/>
      <c r="HL1071" s="84"/>
      <c r="HM1071" s="84"/>
      <c r="HN1071" s="84"/>
      <c r="HO1071" s="84"/>
      <c r="HP1071" s="84"/>
      <c r="HQ1071" s="84"/>
      <c r="HR1071" s="84"/>
      <c r="HS1071" s="84"/>
      <c r="HT1071" s="84"/>
      <c r="HU1071" s="84"/>
      <c r="HV1071" s="84"/>
      <c r="HW1071" s="84"/>
      <c r="HX1071" s="84"/>
      <c r="HY1071" s="84"/>
      <c r="HZ1071" s="84"/>
      <c r="IA1071" s="84"/>
      <c r="IB1071" s="84"/>
      <c r="IC1071" s="84"/>
      <c r="ID1071" s="84"/>
      <c r="IE1071" s="84"/>
      <c r="IF1071" s="84"/>
      <c r="IG1071" s="84"/>
      <c r="IH1071" s="84"/>
      <c r="II1071" s="84"/>
      <c r="IJ1071" s="84"/>
      <c r="IK1071" s="84"/>
      <c r="IL1071" s="84"/>
      <c r="IM1071" s="84"/>
      <c r="IN1071" s="84"/>
      <c r="IO1071" s="84"/>
      <c r="IP1071" s="84"/>
      <c r="IQ1071" s="84"/>
      <c r="IR1071" s="84"/>
      <c r="IS1071" s="84"/>
      <c r="IT1071" s="84"/>
      <c r="IU1071" s="84"/>
      <c r="IV1071" s="84"/>
    </row>
    <row r="1072" spans="201:256" s="79" customFormat="1" ht="12.75">
      <c r="GS1072" s="84"/>
      <c r="GT1072" s="84"/>
      <c r="GU1072" s="84"/>
      <c r="GV1072" s="84"/>
      <c r="GW1072" s="84"/>
      <c r="GX1072" s="84"/>
      <c r="GY1072" s="84"/>
      <c r="GZ1072" s="84"/>
      <c r="HA1072" s="84"/>
      <c r="HB1072" s="84"/>
      <c r="HC1072" s="84"/>
      <c r="HD1072" s="84"/>
      <c r="HE1072" s="84"/>
      <c r="HF1072" s="84"/>
      <c r="HG1072" s="84"/>
      <c r="HH1072" s="84"/>
      <c r="HI1072" s="84"/>
      <c r="HJ1072" s="84"/>
      <c r="HK1072" s="84"/>
      <c r="HL1072" s="84"/>
      <c r="HM1072" s="84"/>
      <c r="HN1072" s="84"/>
      <c r="HO1072" s="84"/>
      <c r="HP1072" s="84"/>
      <c r="HQ1072" s="84"/>
      <c r="HR1072" s="84"/>
      <c r="HS1072" s="84"/>
      <c r="HT1072" s="84"/>
      <c r="HU1072" s="84"/>
      <c r="HV1072" s="84"/>
      <c r="HW1072" s="84"/>
      <c r="HX1072" s="84"/>
      <c r="HY1072" s="84"/>
      <c r="HZ1072" s="84"/>
      <c r="IA1072" s="84"/>
      <c r="IB1072" s="84"/>
      <c r="IC1072" s="84"/>
      <c r="ID1072" s="84"/>
      <c r="IE1072" s="84"/>
      <c r="IF1072" s="84"/>
      <c r="IG1072" s="84"/>
      <c r="IH1072" s="84"/>
      <c r="II1072" s="84"/>
      <c r="IJ1072" s="84"/>
      <c r="IK1072" s="84"/>
      <c r="IL1072" s="84"/>
      <c r="IM1072" s="84"/>
      <c r="IN1072" s="84"/>
      <c r="IO1072" s="84"/>
      <c r="IP1072" s="84"/>
      <c r="IQ1072" s="84"/>
      <c r="IR1072" s="84"/>
      <c r="IS1072" s="84"/>
      <c r="IT1072" s="84"/>
      <c r="IU1072" s="84"/>
      <c r="IV1072" s="84"/>
    </row>
    <row r="1073" spans="201:256" s="79" customFormat="1" ht="12.75">
      <c r="GS1073" s="84"/>
      <c r="GT1073" s="84"/>
      <c r="GU1073" s="84"/>
      <c r="GV1073" s="84"/>
      <c r="GW1073" s="84"/>
      <c r="GX1073" s="84"/>
      <c r="GY1073" s="84"/>
      <c r="GZ1073" s="84"/>
      <c r="HA1073" s="84"/>
      <c r="HB1073" s="84"/>
      <c r="HC1073" s="84"/>
      <c r="HD1073" s="84"/>
      <c r="HE1073" s="84"/>
      <c r="HF1073" s="84"/>
      <c r="HG1073" s="84"/>
      <c r="HH1073" s="84"/>
      <c r="HI1073" s="84"/>
      <c r="HJ1073" s="84"/>
      <c r="HK1073" s="84"/>
      <c r="HL1073" s="84"/>
      <c r="HM1073" s="84"/>
      <c r="HN1073" s="84"/>
      <c r="HO1073" s="84"/>
      <c r="HP1073" s="84"/>
      <c r="HQ1073" s="84"/>
      <c r="HR1073" s="84"/>
      <c r="HS1073" s="84"/>
      <c r="HT1073" s="84"/>
      <c r="HU1073" s="84"/>
      <c r="HV1073" s="84"/>
      <c r="HW1073" s="84"/>
      <c r="HX1073" s="84"/>
      <c r="HY1073" s="84"/>
      <c r="HZ1073" s="84"/>
      <c r="IA1073" s="84"/>
      <c r="IB1073" s="84"/>
      <c r="IC1073" s="84"/>
      <c r="ID1073" s="84"/>
      <c r="IE1073" s="84"/>
      <c r="IF1073" s="84"/>
      <c r="IG1073" s="84"/>
      <c r="IH1073" s="84"/>
      <c r="II1073" s="84"/>
      <c r="IJ1073" s="84"/>
      <c r="IK1073" s="84"/>
      <c r="IL1073" s="84"/>
      <c r="IM1073" s="84"/>
      <c r="IN1073" s="84"/>
      <c r="IO1073" s="84"/>
      <c r="IP1073" s="84"/>
      <c r="IQ1073" s="84"/>
      <c r="IR1073" s="84"/>
      <c r="IS1073" s="84"/>
      <c r="IT1073" s="84"/>
      <c r="IU1073" s="84"/>
      <c r="IV1073" s="84"/>
    </row>
    <row r="1074" spans="201:256" s="79" customFormat="1" ht="12.75">
      <c r="GS1074" s="84"/>
      <c r="GT1074" s="84"/>
      <c r="GU1074" s="84"/>
      <c r="GV1074" s="84"/>
      <c r="GW1074" s="84"/>
      <c r="GX1074" s="84"/>
      <c r="GY1074" s="84"/>
      <c r="GZ1074" s="84"/>
      <c r="HA1074" s="84"/>
      <c r="HB1074" s="84"/>
      <c r="HC1074" s="84"/>
      <c r="HD1074" s="84"/>
      <c r="HE1074" s="84"/>
      <c r="HF1074" s="84"/>
      <c r="HG1074" s="84"/>
      <c r="HH1074" s="84"/>
      <c r="HI1074" s="84"/>
      <c r="HJ1074" s="84"/>
      <c r="HK1074" s="84"/>
      <c r="HL1074" s="84"/>
      <c r="HM1074" s="84"/>
      <c r="HN1074" s="84"/>
      <c r="HO1074" s="84"/>
      <c r="HP1074" s="84"/>
      <c r="HQ1074" s="84"/>
      <c r="HR1074" s="84"/>
      <c r="HS1074" s="84"/>
      <c r="HT1074" s="84"/>
      <c r="HU1074" s="84"/>
      <c r="HV1074" s="84"/>
      <c r="HW1074" s="84"/>
      <c r="HX1074" s="84"/>
      <c r="HY1074" s="84"/>
      <c r="HZ1074" s="84"/>
      <c r="IA1074" s="84"/>
      <c r="IB1074" s="84"/>
      <c r="IC1074" s="84"/>
      <c r="ID1074" s="84"/>
      <c r="IE1074" s="84"/>
      <c r="IF1074" s="84"/>
      <c r="IG1074" s="84"/>
      <c r="IH1074" s="84"/>
      <c r="II1074" s="84"/>
      <c r="IJ1074" s="84"/>
      <c r="IK1074" s="84"/>
      <c r="IL1074" s="84"/>
      <c r="IM1074" s="84"/>
      <c r="IN1074" s="84"/>
      <c r="IO1074" s="84"/>
      <c r="IP1074" s="84"/>
      <c r="IQ1074" s="84"/>
      <c r="IR1074" s="84"/>
      <c r="IS1074" s="84"/>
      <c r="IT1074" s="84"/>
      <c r="IU1074" s="84"/>
      <c r="IV1074" s="84"/>
    </row>
    <row r="1075" spans="201:256" s="79" customFormat="1" ht="12.75">
      <c r="GS1075" s="84"/>
      <c r="GT1075" s="84"/>
      <c r="GU1075" s="84"/>
      <c r="GV1075" s="84"/>
      <c r="GW1075" s="84"/>
      <c r="GX1075" s="84"/>
      <c r="GY1075" s="84"/>
      <c r="GZ1075" s="84"/>
      <c r="HA1075" s="84"/>
      <c r="HB1075" s="84"/>
      <c r="HC1075" s="84"/>
      <c r="HD1075" s="84"/>
      <c r="HE1075" s="84"/>
      <c r="HF1075" s="84"/>
      <c r="HG1075" s="84"/>
      <c r="HH1075" s="84"/>
      <c r="HI1075" s="84"/>
      <c r="HJ1075" s="84"/>
      <c r="HK1075" s="84"/>
      <c r="HL1075" s="84"/>
      <c r="HM1075" s="84"/>
      <c r="HN1075" s="84"/>
      <c r="HO1075" s="84"/>
      <c r="HP1075" s="84"/>
      <c r="HQ1075" s="84"/>
      <c r="HR1075" s="84"/>
      <c r="HS1075" s="84"/>
      <c r="HT1075" s="84"/>
      <c r="HU1075" s="84"/>
      <c r="HV1075" s="84"/>
      <c r="HW1075" s="84"/>
      <c r="HX1075" s="84"/>
      <c r="HY1075" s="84"/>
      <c r="HZ1075" s="84"/>
      <c r="IA1075" s="84"/>
      <c r="IB1075" s="84"/>
      <c r="IC1075" s="84"/>
      <c r="ID1075" s="84"/>
      <c r="IE1075" s="84"/>
      <c r="IF1075" s="84"/>
      <c r="IG1075" s="84"/>
      <c r="IH1075" s="84"/>
      <c r="II1075" s="84"/>
      <c r="IJ1075" s="84"/>
      <c r="IK1075" s="84"/>
      <c r="IL1075" s="84"/>
      <c r="IM1075" s="84"/>
      <c r="IN1075" s="84"/>
      <c r="IO1075" s="84"/>
      <c r="IP1075" s="84"/>
      <c r="IQ1075" s="84"/>
      <c r="IR1075" s="84"/>
      <c r="IS1075" s="84"/>
      <c r="IT1075" s="84"/>
      <c r="IU1075" s="84"/>
      <c r="IV1075" s="84"/>
    </row>
    <row r="1076" spans="201:256" s="79" customFormat="1" ht="12.75">
      <c r="GS1076" s="84"/>
      <c r="GT1076" s="84"/>
      <c r="GU1076" s="84"/>
      <c r="GV1076" s="84"/>
      <c r="GW1076" s="84"/>
      <c r="GX1076" s="84"/>
      <c r="GY1076" s="84"/>
      <c r="GZ1076" s="84"/>
      <c r="HA1076" s="84"/>
      <c r="HB1076" s="84"/>
      <c r="HC1076" s="84"/>
      <c r="HD1076" s="84"/>
      <c r="HE1076" s="84"/>
      <c r="HF1076" s="84"/>
      <c r="HG1076" s="84"/>
      <c r="HH1076" s="84"/>
      <c r="HI1076" s="84"/>
      <c r="HJ1076" s="84"/>
      <c r="HK1076" s="84"/>
      <c r="HL1076" s="84"/>
      <c r="HM1076" s="84"/>
      <c r="HN1076" s="84"/>
      <c r="HO1076" s="84"/>
      <c r="HP1076" s="84"/>
      <c r="HQ1076" s="84"/>
      <c r="HR1076" s="84"/>
      <c r="HS1076" s="84"/>
      <c r="HT1076" s="84"/>
      <c r="HU1076" s="84"/>
      <c r="HV1076" s="84"/>
      <c r="HW1076" s="84"/>
      <c r="HX1076" s="84"/>
      <c r="HY1076" s="84"/>
      <c r="HZ1076" s="84"/>
      <c r="IA1076" s="84"/>
      <c r="IB1076" s="84"/>
      <c r="IC1076" s="84"/>
      <c r="ID1076" s="84"/>
      <c r="IE1076" s="84"/>
      <c r="IF1076" s="84"/>
      <c r="IG1076" s="84"/>
      <c r="IH1076" s="84"/>
      <c r="II1076" s="84"/>
      <c r="IJ1076" s="84"/>
      <c r="IK1076" s="84"/>
      <c r="IL1076" s="84"/>
      <c r="IM1076" s="84"/>
      <c r="IN1076" s="84"/>
      <c r="IO1076" s="84"/>
      <c r="IP1076" s="84"/>
      <c r="IQ1076" s="84"/>
      <c r="IR1076" s="84"/>
      <c r="IS1076" s="84"/>
      <c r="IT1076" s="84"/>
      <c r="IU1076" s="84"/>
      <c r="IV1076" s="84"/>
    </row>
    <row r="1077" spans="201:256" s="79" customFormat="1" ht="12.75">
      <c r="GS1077" s="84"/>
      <c r="GT1077" s="84"/>
      <c r="GU1077" s="84"/>
      <c r="GV1077" s="84"/>
      <c r="GW1077" s="84"/>
      <c r="GX1077" s="84"/>
      <c r="GY1077" s="84"/>
      <c r="GZ1077" s="84"/>
      <c r="HA1077" s="84"/>
      <c r="HB1077" s="84"/>
      <c r="HC1077" s="84"/>
      <c r="HD1077" s="84"/>
      <c r="HE1077" s="84"/>
      <c r="HF1077" s="84"/>
      <c r="HG1077" s="84"/>
      <c r="HH1077" s="84"/>
      <c r="HI1077" s="84"/>
      <c r="HJ1077" s="84"/>
      <c r="HK1077" s="84"/>
      <c r="HL1077" s="84"/>
      <c r="HM1077" s="84"/>
      <c r="HN1077" s="84"/>
      <c r="HO1077" s="84"/>
      <c r="HP1077" s="84"/>
      <c r="HQ1077" s="84"/>
      <c r="HR1077" s="84"/>
      <c r="HS1077" s="84"/>
      <c r="HT1077" s="84"/>
      <c r="HU1077" s="84"/>
      <c r="HV1077" s="84"/>
      <c r="HW1077" s="84"/>
      <c r="HX1077" s="84"/>
      <c r="HY1077" s="84"/>
      <c r="HZ1077" s="84"/>
      <c r="IA1077" s="84"/>
      <c r="IB1077" s="84"/>
      <c r="IC1077" s="84"/>
      <c r="ID1077" s="84"/>
      <c r="IE1077" s="84"/>
      <c r="IF1077" s="84"/>
      <c r="IG1077" s="84"/>
      <c r="IH1077" s="84"/>
      <c r="II1077" s="84"/>
      <c r="IJ1077" s="84"/>
      <c r="IK1077" s="84"/>
      <c r="IL1077" s="84"/>
      <c r="IM1077" s="84"/>
      <c r="IN1077" s="84"/>
      <c r="IO1077" s="84"/>
      <c r="IP1077" s="84"/>
      <c r="IQ1077" s="84"/>
      <c r="IR1077" s="84"/>
      <c r="IS1077" s="84"/>
      <c r="IT1077" s="84"/>
      <c r="IU1077" s="84"/>
      <c r="IV1077" s="84"/>
    </row>
    <row r="1078" spans="201:256" s="79" customFormat="1" ht="12.75">
      <c r="GS1078" s="84"/>
      <c r="GT1078" s="84"/>
      <c r="GU1078" s="84"/>
      <c r="GV1078" s="84"/>
      <c r="GW1078" s="84"/>
      <c r="GX1078" s="84"/>
      <c r="GY1078" s="84"/>
      <c r="GZ1078" s="84"/>
      <c r="HA1078" s="84"/>
      <c r="HB1078" s="84"/>
      <c r="HC1078" s="84"/>
      <c r="HD1078" s="84"/>
      <c r="HE1078" s="84"/>
      <c r="HF1078" s="84"/>
      <c r="HG1078" s="84"/>
      <c r="HH1078" s="84"/>
      <c r="HI1078" s="84"/>
      <c r="HJ1078" s="84"/>
      <c r="HK1078" s="84"/>
      <c r="HL1078" s="84"/>
      <c r="HM1078" s="84"/>
      <c r="HN1078" s="84"/>
      <c r="HO1078" s="84"/>
      <c r="HP1078" s="84"/>
      <c r="HQ1078" s="84"/>
      <c r="HR1078" s="84"/>
      <c r="HS1078" s="84"/>
      <c r="HT1078" s="84"/>
      <c r="HU1078" s="84"/>
      <c r="HV1078" s="84"/>
      <c r="HW1078" s="84"/>
      <c r="HX1078" s="84"/>
      <c r="HY1078" s="84"/>
      <c r="HZ1078" s="84"/>
      <c r="IA1078" s="84"/>
      <c r="IB1078" s="84"/>
      <c r="IC1078" s="84"/>
      <c r="ID1078" s="84"/>
      <c r="IE1078" s="84"/>
      <c r="IF1078" s="84"/>
      <c r="IG1078" s="84"/>
      <c r="IH1078" s="84"/>
      <c r="II1078" s="84"/>
      <c r="IJ1078" s="84"/>
      <c r="IK1078" s="84"/>
      <c r="IL1078" s="84"/>
      <c r="IM1078" s="84"/>
      <c r="IN1078" s="84"/>
      <c r="IO1078" s="84"/>
      <c r="IP1078" s="84"/>
      <c r="IQ1078" s="84"/>
      <c r="IR1078" s="84"/>
      <c r="IS1078" s="84"/>
      <c r="IT1078" s="84"/>
      <c r="IU1078" s="84"/>
      <c r="IV1078" s="84"/>
    </row>
    <row r="1079" spans="201:256" s="79" customFormat="1" ht="12.75">
      <c r="GS1079" s="84"/>
      <c r="GT1079" s="84"/>
      <c r="GU1079" s="84"/>
      <c r="GV1079" s="84"/>
      <c r="GW1079" s="84"/>
      <c r="GX1079" s="84"/>
      <c r="GY1079" s="84"/>
      <c r="GZ1079" s="84"/>
      <c r="HA1079" s="84"/>
      <c r="HB1079" s="84"/>
      <c r="HC1079" s="84"/>
      <c r="HD1079" s="84"/>
      <c r="HE1079" s="84"/>
      <c r="HF1079" s="84"/>
      <c r="HG1079" s="84"/>
      <c r="HH1079" s="84"/>
      <c r="HI1079" s="84"/>
      <c r="HJ1079" s="84"/>
      <c r="HK1079" s="84"/>
      <c r="HL1079" s="84"/>
      <c r="HM1079" s="84"/>
      <c r="HN1079" s="84"/>
      <c r="HO1079" s="84"/>
      <c r="HP1079" s="84"/>
      <c r="HQ1079" s="84"/>
      <c r="HR1079" s="84"/>
      <c r="HS1079" s="84"/>
      <c r="HT1079" s="84"/>
      <c r="HU1079" s="84"/>
      <c r="HV1079" s="84"/>
      <c r="HW1079" s="84"/>
      <c r="HX1079" s="84"/>
      <c r="HY1079" s="84"/>
      <c r="HZ1079" s="84"/>
      <c r="IA1079" s="84"/>
      <c r="IB1079" s="84"/>
      <c r="IC1079" s="84"/>
      <c r="ID1079" s="84"/>
      <c r="IE1079" s="84"/>
      <c r="IF1079" s="84"/>
      <c r="IG1079" s="84"/>
      <c r="IH1079" s="84"/>
      <c r="II1079" s="84"/>
      <c r="IJ1079" s="84"/>
      <c r="IK1079" s="84"/>
      <c r="IL1079" s="84"/>
      <c r="IM1079" s="84"/>
      <c r="IN1079" s="84"/>
      <c r="IO1079" s="84"/>
      <c r="IP1079" s="84"/>
      <c r="IQ1079" s="84"/>
      <c r="IR1079" s="84"/>
      <c r="IS1079" s="84"/>
      <c r="IT1079" s="84"/>
      <c r="IU1079" s="84"/>
      <c r="IV1079" s="84"/>
    </row>
    <row r="1080" spans="201:256" s="79" customFormat="1" ht="12.75">
      <c r="GS1080" s="84"/>
      <c r="GT1080" s="84"/>
      <c r="GU1080" s="84"/>
      <c r="GV1080" s="84"/>
      <c r="GW1080" s="84"/>
      <c r="GX1080" s="84"/>
      <c r="GY1080" s="84"/>
      <c r="GZ1080" s="84"/>
      <c r="HA1080" s="84"/>
      <c r="HB1080" s="84"/>
      <c r="HC1080" s="84"/>
      <c r="HD1080" s="84"/>
      <c r="HE1080" s="84"/>
      <c r="HF1080" s="84"/>
      <c r="HG1080" s="84"/>
      <c r="HH1080" s="84"/>
      <c r="HI1080" s="84"/>
      <c r="HJ1080" s="84"/>
      <c r="HK1080" s="84"/>
      <c r="HL1080" s="84"/>
      <c r="HM1080" s="84"/>
      <c r="HN1080" s="84"/>
      <c r="HO1080" s="84"/>
      <c r="HP1080" s="84"/>
      <c r="HQ1080" s="84"/>
      <c r="HR1080" s="84"/>
      <c r="HS1080" s="84"/>
      <c r="HT1080" s="84"/>
      <c r="HU1080" s="84"/>
      <c r="HV1080" s="84"/>
      <c r="HW1080" s="84"/>
      <c r="HX1080" s="84"/>
      <c r="HY1080" s="84"/>
      <c r="HZ1080" s="84"/>
      <c r="IA1080" s="84"/>
      <c r="IB1080" s="84"/>
      <c r="IC1080" s="84"/>
      <c r="ID1080" s="84"/>
      <c r="IE1080" s="84"/>
      <c r="IF1080" s="84"/>
      <c r="IG1080" s="84"/>
      <c r="IH1080" s="84"/>
      <c r="II1080" s="84"/>
      <c r="IJ1080" s="84"/>
      <c r="IK1080" s="84"/>
      <c r="IL1080" s="84"/>
      <c r="IM1080" s="84"/>
      <c r="IN1080" s="84"/>
      <c r="IO1080" s="84"/>
      <c r="IP1080" s="84"/>
      <c r="IQ1080" s="84"/>
      <c r="IR1080" s="84"/>
      <c r="IS1080" s="84"/>
      <c r="IT1080" s="84"/>
      <c r="IU1080" s="84"/>
      <c r="IV1080" s="84"/>
    </row>
    <row r="1081" spans="201:256" s="79" customFormat="1" ht="12.75">
      <c r="GS1081" s="84"/>
      <c r="GT1081" s="84"/>
      <c r="GU1081" s="84"/>
      <c r="GV1081" s="84"/>
      <c r="GW1081" s="84"/>
      <c r="GX1081" s="84"/>
      <c r="GY1081" s="84"/>
      <c r="GZ1081" s="84"/>
      <c r="HA1081" s="84"/>
      <c r="HB1081" s="84"/>
      <c r="HC1081" s="84"/>
      <c r="HD1081" s="84"/>
      <c r="HE1081" s="84"/>
      <c r="HF1081" s="84"/>
      <c r="HG1081" s="84"/>
      <c r="HH1081" s="84"/>
      <c r="HI1081" s="84"/>
      <c r="HJ1081" s="84"/>
      <c r="HK1081" s="84"/>
      <c r="HL1081" s="84"/>
      <c r="HM1081" s="84"/>
      <c r="HN1081" s="84"/>
      <c r="HO1081" s="84"/>
      <c r="HP1081" s="84"/>
      <c r="HQ1081" s="84"/>
      <c r="HR1081" s="84"/>
      <c r="HS1081" s="84"/>
      <c r="HT1081" s="84"/>
      <c r="HU1081" s="84"/>
      <c r="HV1081" s="84"/>
      <c r="HW1081" s="84"/>
      <c r="HX1081" s="84"/>
      <c r="HY1081" s="84"/>
      <c r="HZ1081" s="84"/>
      <c r="IA1081" s="84"/>
      <c r="IB1081" s="84"/>
      <c r="IC1081" s="84"/>
      <c r="ID1081" s="84"/>
      <c r="IE1081" s="84"/>
      <c r="IF1081" s="84"/>
      <c r="IG1081" s="84"/>
      <c r="IH1081" s="84"/>
      <c r="II1081" s="84"/>
      <c r="IJ1081" s="84"/>
      <c r="IK1081" s="84"/>
      <c r="IL1081" s="84"/>
      <c r="IM1081" s="84"/>
      <c r="IN1081" s="84"/>
      <c r="IO1081" s="84"/>
      <c r="IP1081" s="84"/>
      <c r="IQ1081" s="84"/>
      <c r="IR1081" s="84"/>
      <c r="IS1081" s="84"/>
      <c r="IT1081" s="84"/>
      <c r="IU1081" s="84"/>
      <c r="IV1081" s="84"/>
    </row>
    <row r="1082" spans="201:256" s="79" customFormat="1" ht="12.75">
      <c r="GS1082" s="84"/>
      <c r="GT1082" s="84"/>
      <c r="GU1082" s="84"/>
      <c r="GV1082" s="84"/>
      <c r="GW1082" s="84"/>
      <c r="GX1082" s="84"/>
      <c r="GY1082" s="84"/>
      <c r="GZ1082" s="84"/>
      <c r="HA1082" s="84"/>
      <c r="HB1082" s="84"/>
      <c r="HC1082" s="84"/>
      <c r="HD1082" s="84"/>
      <c r="HE1082" s="84"/>
      <c r="HF1082" s="84"/>
      <c r="HG1082" s="84"/>
      <c r="HH1082" s="84"/>
      <c r="HI1082" s="84"/>
      <c r="HJ1082" s="84"/>
      <c r="HK1082" s="84"/>
      <c r="HL1082" s="84"/>
      <c r="HM1082" s="84"/>
      <c r="HN1082" s="84"/>
      <c r="HO1082" s="84"/>
      <c r="HP1082" s="84"/>
      <c r="HQ1082" s="84"/>
      <c r="HR1082" s="84"/>
      <c r="HS1082" s="84"/>
      <c r="HT1082" s="84"/>
      <c r="HU1082" s="84"/>
      <c r="HV1082" s="84"/>
      <c r="HW1082" s="84"/>
      <c r="HX1082" s="84"/>
      <c r="HY1082" s="84"/>
      <c r="HZ1082" s="84"/>
      <c r="IA1082" s="84"/>
      <c r="IB1082" s="84"/>
      <c r="IC1082" s="84"/>
      <c r="ID1082" s="84"/>
      <c r="IE1082" s="84"/>
      <c r="IF1082" s="84"/>
      <c r="IG1082" s="84"/>
      <c r="IH1082" s="84"/>
      <c r="II1082" s="84"/>
      <c r="IJ1082" s="84"/>
      <c r="IK1082" s="84"/>
      <c r="IL1082" s="84"/>
      <c r="IM1082" s="84"/>
      <c r="IN1082" s="84"/>
      <c r="IO1082" s="84"/>
      <c r="IP1082" s="84"/>
      <c r="IQ1082" s="84"/>
      <c r="IR1082" s="84"/>
      <c r="IS1082" s="84"/>
      <c r="IT1082" s="84"/>
      <c r="IU1082" s="84"/>
      <c r="IV1082" s="84"/>
    </row>
    <row r="1083" spans="201:256" s="79" customFormat="1" ht="12.75">
      <c r="GS1083" s="84"/>
      <c r="GT1083" s="84"/>
      <c r="GU1083" s="84"/>
      <c r="GV1083" s="84"/>
      <c r="GW1083" s="84"/>
      <c r="GX1083" s="84"/>
      <c r="GY1083" s="84"/>
      <c r="GZ1083" s="84"/>
      <c r="HA1083" s="84"/>
      <c r="HB1083" s="84"/>
      <c r="HC1083" s="84"/>
      <c r="HD1083" s="84"/>
      <c r="HE1083" s="84"/>
      <c r="HF1083" s="84"/>
      <c r="HG1083" s="84"/>
      <c r="HH1083" s="84"/>
      <c r="HI1083" s="84"/>
      <c r="HJ1083" s="84"/>
      <c r="HK1083" s="84"/>
      <c r="HL1083" s="84"/>
      <c r="HM1083" s="84"/>
      <c r="HN1083" s="84"/>
      <c r="HO1083" s="84"/>
      <c r="HP1083" s="84"/>
      <c r="HQ1083" s="84"/>
      <c r="HR1083" s="84"/>
      <c r="HS1083" s="84"/>
      <c r="HT1083" s="84"/>
      <c r="HU1083" s="84"/>
      <c r="HV1083" s="84"/>
      <c r="HW1083" s="84"/>
      <c r="HX1083" s="84"/>
      <c r="HY1083" s="84"/>
      <c r="HZ1083" s="84"/>
      <c r="IA1083" s="84"/>
      <c r="IB1083" s="84"/>
      <c r="IC1083" s="84"/>
      <c r="ID1083" s="84"/>
      <c r="IE1083" s="84"/>
      <c r="IF1083" s="84"/>
      <c r="IG1083" s="84"/>
      <c r="IH1083" s="84"/>
      <c r="II1083" s="84"/>
      <c r="IJ1083" s="84"/>
      <c r="IK1083" s="84"/>
      <c r="IL1083" s="84"/>
      <c r="IM1083" s="84"/>
      <c r="IN1083" s="84"/>
      <c r="IO1083" s="84"/>
      <c r="IP1083" s="84"/>
      <c r="IQ1083" s="84"/>
      <c r="IR1083" s="84"/>
      <c r="IS1083" s="84"/>
      <c r="IT1083" s="84"/>
      <c r="IU1083" s="84"/>
      <c r="IV1083" s="84"/>
    </row>
    <row r="1084" spans="201:256" s="79" customFormat="1" ht="12.75">
      <c r="GS1084" s="84"/>
      <c r="GT1084" s="84"/>
      <c r="GU1084" s="84"/>
      <c r="GV1084" s="84"/>
      <c r="GW1084" s="84"/>
      <c r="GX1084" s="84"/>
      <c r="GY1084" s="84"/>
      <c r="GZ1084" s="84"/>
      <c r="HA1084" s="84"/>
      <c r="HB1084" s="84"/>
      <c r="HC1084" s="84"/>
      <c r="HD1084" s="84"/>
      <c r="HE1084" s="84"/>
      <c r="HF1084" s="84"/>
      <c r="HG1084" s="84"/>
      <c r="HH1084" s="84"/>
      <c r="HI1084" s="84"/>
      <c r="HJ1084" s="84"/>
      <c r="HK1084" s="84"/>
      <c r="HL1084" s="84"/>
      <c r="HM1084" s="84"/>
      <c r="HN1084" s="84"/>
      <c r="HO1084" s="84"/>
      <c r="HP1084" s="84"/>
      <c r="HQ1084" s="84"/>
      <c r="HR1084" s="84"/>
      <c r="HS1084" s="84"/>
      <c r="HT1084" s="84"/>
      <c r="HU1084" s="84"/>
      <c r="HV1084" s="84"/>
      <c r="HW1084" s="84"/>
      <c r="HX1084" s="84"/>
      <c r="HY1084" s="84"/>
      <c r="HZ1084" s="84"/>
      <c r="IA1084" s="84"/>
      <c r="IB1084" s="84"/>
      <c r="IC1084" s="84"/>
      <c r="ID1084" s="84"/>
      <c r="IE1084" s="84"/>
      <c r="IF1084" s="84"/>
      <c r="IG1084" s="84"/>
      <c r="IH1084" s="84"/>
      <c r="II1084" s="84"/>
      <c r="IJ1084" s="84"/>
      <c r="IK1084" s="84"/>
      <c r="IL1084" s="84"/>
      <c r="IM1084" s="84"/>
      <c r="IN1084" s="84"/>
      <c r="IO1084" s="84"/>
      <c r="IP1084" s="84"/>
      <c r="IQ1084" s="84"/>
      <c r="IR1084" s="84"/>
      <c r="IS1084" s="84"/>
      <c r="IT1084" s="84"/>
      <c r="IU1084" s="84"/>
      <c r="IV1084" s="84"/>
    </row>
    <row r="1085" spans="201:256" s="79" customFormat="1" ht="12.75">
      <c r="GS1085" s="84"/>
      <c r="GT1085" s="84"/>
      <c r="GU1085" s="84"/>
      <c r="GV1085" s="84"/>
      <c r="GW1085" s="84"/>
      <c r="GX1085" s="84"/>
      <c r="GY1085" s="84"/>
      <c r="GZ1085" s="84"/>
      <c r="HA1085" s="84"/>
      <c r="HB1085" s="84"/>
      <c r="HC1085" s="84"/>
      <c r="HD1085" s="84"/>
      <c r="HE1085" s="84"/>
      <c r="HF1085" s="84"/>
      <c r="HG1085" s="84"/>
      <c r="HH1085" s="84"/>
      <c r="HI1085" s="84"/>
      <c r="HJ1085" s="84"/>
      <c r="HK1085" s="84"/>
      <c r="HL1085" s="84"/>
      <c r="HM1085" s="84"/>
      <c r="HN1085" s="84"/>
      <c r="HO1085" s="84"/>
      <c r="HP1085" s="84"/>
      <c r="HQ1085" s="84"/>
      <c r="HR1085" s="84"/>
      <c r="HS1085" s="84"/>
      <c r="HT1085" s="84"/>
      <c r="HU1085" s="84"/>
      <c r="HV1085" s="84"/>
      <c r="HW1085" s="84"/>
      <c r="HX1085" s="84"/>
      <c r="HY1085" s="84"/>
      <c r="HZ1085" s="84"/>
      <c r="IA1085" s="84"/>
      <c r="IB1085" s="84"/>
      <c r="IC1085" s="84"/>
      <c r="ID1085" s="84"/>
      <c r="IE1085" s="84"/>
      <c r="IF1085" s="84"/>
      <c r="IG1085" s="84"/>
      <c r="IH1085" s="84"/>
      <c r="II1085" s="84"/>
      <c r="IJ1085" s="84"/>
      <c r="IK1085" s="84"/>
      <c r="IL1085" s="84"/>
      <c r="IM1085" s="84"/>
      <c r="IN1085" s="84"/>
      <c r="IO1085" s="84"/>
      <c r="IP1085" s="84"/>
      <c r="IQ1085" s="84"/>
      <c r="IR1085" s="84"/>
      <c r="IS1085" s="84"/>
      <c r="IT1085" s="84"/>
      <c r="IU1085" s="84"/>
      <c r="IV1085" s="84"/>
    </row>
    <row r="1086" spans="201:256" s="79" customFormat="1" ht="12.75">
      <c r="GS1086" s="84"/>
      <c r="GT1086" s="84"/>
      <c r="GU1086" s="84"/>
      <c r="GV1086" s="84"/>
      <c r="GW1086" s="84"/>
      <c r="GX1086" s="84"/>
      <c r="GY1086" s="84"/>
      <c r="GZ1086" s="84"/>
      <c r="HA1086" s="84"/>
      <c r="HB1086" s="84"/>
      <c r="HC1086" s="84"/>
      <c r="HD1086" s="84"/>
      <c r="HE1086" s="84"/>
      <c r="HF1086" s="84"/>
      <c r="HG1086" s="84"/>
      <c r="HH1086" s="84"/>
      <c r="HI1086" s="84"/>
      <c r="HJ1086" s="84"/>
      <c r="HK1086" s="84"/>
      <c r="HL1086" s="84"/>
      <c r="HM1086" s="84"/>
      <c r="HN1086" s="84"/>
      <c r="HO1086" s="84"/>
      <c r="HP1086" s="84"/>
      <c r="HQ1086" s="84"/>
      <c r="HR1086" s="84"/>
      <c r="HS1086" s="84"/>
      <c r="HT1086" s="84"/>
      <c r="HU1086" s="84"/>
      <c r="HV1086" s="84"/>
      <c r="HW1086" s="84"/>
      <c r="HX1086" s="84"/>
      <c r="HY1086" s="84"/>
      <c r="HZ1086" s="84"/>
      <c r="IA1086" s="84"/>
      <c r="IB1086" s="84"/>
      <c r="IC1086" s="84"/>
      <c r="ID1086" s="84"/>
      <c r="IE1086" s="84"/>
      <c r="IF1086" s="84"/>
      <c r="IG1086" s="84"/>
      <c r="IH1086" s="84"/>
      <c r="II1086" s="84"/>
      <c r="IJ1086" s="84"/>
      <c r="IK1086" s="84"/>
      <c r="IL1086" s="84"/>
      <c r="IM1086" s="84"/>
      <c r="IN1086" s="84"/>
      <c r="IO1086" s="84"/>
      <c r="IP1086" s="84"/>
      <c r="IQ1086" s="84"/>
      <c r="IR1086" s="84"/>
      <c r="IS1086" s="84"/>
      <c r="IT1086" s="84"/>
      <c r="IU1086" s="84"/>
      <c r="IV1086" s="84"/>
    </row>
    <row r="1087" spans="201:256" s="79" customFormat="1" ht="12.75">
      <c r="GS1087" s="84"/>
      <c r="GT1087" s="84"/>
      <c r="GU1087" s="84"/>
      <c r="GV1087" s="84"/>
      <c r="GW1087" s="84"/>
      <c r="GX1087" s="84"/>
      <c r="GY1087" s="84"/>
      <c r="GZ1087" s="84"/>
      <c r="HA1087" s="84"/>
      <c r="HB1087" s="84"/>
      <c r="HC1087" s="84"/>
      <c r="HD1087" s="84"/>
      <c r="HE1087" s="84"/>
      <c r="HF1087" s="84"/>
      <c r="HG1087" s="84"/>
      <c r="HH1087" s="84"/>
      <c r="HI1087" s="84"/>
      <c r="HJ1087" s="84"/>
      <c r="HK1087" s="84"/>
      <c r="HL1087" s="84"/>
      <c r="HM1087" s="84"/>
      <c r="HN1087" s="84"/>
      <c r="HO1087" s="84"/>
      <c r="HP1087" s="84"/>
      <c r="HQ1087" s="84"/>
      <c r="HR1087" s="84"/>
      <c r="HS1087" s="84"/>
      <c r="HT1087" s="84"/>
      <c r="HU1087" s="84"/>
      <c r="HV1087" s="84"/>
      <c r="HW1087" s="84"/>
      <c r="HX1087" s="84"/>
      <c r="HY1087" s="84"/>
      <c r="HZ1087" s="84"/>
      <c r="IA1087" s="84"/>
      <c r="IB1087" s="84"/>
      <c r="IC1087" s="84"/>
      <c r="ID1087" s="84"/>
      <c r="IE1087" s="84"/>
      <c r="IF1087" s="84"/>
      <c r="IG1087" s="84"/>
      <c r="IH1087" s="84"/>
      <c r="II1087" s="84"/>
      <c r="IJ1087" s="84"/>
      <c r="IK1087" s="84"/>
      <c r="IL1087" s="84"/>
      <c r="IM1087" s="84"/>
      <c r="IN1087" s="84"/>
      <c r="IO1087" s="84"/>
      <c r="IP1087" s="84"/>
      <c r="IQ1087" s="84"/>
      <c r="IR1087" s="84"/>
      <c r="IS1087" s="84"/>
      <c r="IT1087" s="84"/>
      <c r="IU1087" s="84"/>
      <c r="IV1087" s="84"/>
    </row>
    <row r="1088" spans="201:256" s="79" customFormat="1" ht="12.75">
      <c r="GS1088" s="84"/>
      <c r="GT1088" s="84"/>
      <c r="GU1088" s="84"/>
      <c r="GV1088" s="84"/>
      <c r="GW1088" s="84"/>
      <c r="GX1088" s="84"/>
      <c r="GY1088" s="84"/>
      <c r="GZ1088" s="84"/>
      <c r="HA1088" s="84"/>
      <c r="HB1088" s="84"/>
      <c r="HC1088" s="84"/>
      <c r="HD1088" s="84"/>
      <c r="HE1088" s="84"/>
      <c r="HF1088" s="84"/>
      <c r="HG1088" s="84"/>
      <c r="HH1088" s="84"/>
      <c r="HI1088" s="84"/>
      <c r="HJ1088" s="84"/>
      <c r="HK1088" s="84"/>
      <c r="HL1088" s="84"/>
      <c r="HM1088" s="84"/>
      <c r="HN1088" s="84"/>
      <c r="HO1088" s="84"/>
      <c r="HP1088" s="84"/>
      <c r="HQ1088" s="84"/>
      <c r="HR1088" s="84"/>
      <c r="HS1088" s="84"/>
      <c r="HT1088" s="84"/>
      <c r="HU1088" s="84"/>
      <c r="HV1088" s="84"/>
      <c r="HW1088" s="84"/>
      <c r="HX1088" s="84"/>
      <c r="HY1088" s="84"/>
      <c r="HZ1088" s="84"/>
      <c r="IA1088" s="84"/>
      <c r="IB1088" s="84"/>
      <c r="IC1088" s="84"/>
      <c r="ID1088" s="84"/>
      <c r="IE1088" s="84"/>
      <c r="IF1088" s="84"/>
      <c r="IG1088" s="84"/>
      <c r="IH1088" s="84"/>
      <c r="II1088" s="84"/>
      <c r="IJ1088" s="84"/>
      <c r="IK1088" s="84"/>
      <c r="IL1088" s="84"/>
      <c r="IM1088" s="84"/>
      <c r="IN1088" s="84"/>
      <c r="IO1088" s="84"/>
      <c r="IP1088" s="84"/>
      <c r="IQ1088" s="84"/>
      <c r="IR1088" s="84"/>
      <c r="IS1088" s="84"/>
      <c r="IT1088" s="84"/>
      <c r="IU1088" s="84"/>
      <c r="IV1088" s="84"/>
    </row>
    <row r="1089" spans="201:256" s="79" customFormat="1" ht="12.75">
      <c r="GS1089" s="84"/>
      <c r="GT1089" s="84"/>
      <c r="GU1089" s="84"/>
      <c r="GV1089" s="84"/>
      <c r="GW1089" s="84"/>
      <c r="GX1089" s="84"/>
      <c r="GY1089" s="84"/>
      <c r="GZ1089" s="84"/>
      <c r="HA1089" s="84"/>
      <c r="HB1089" s="84"/>
      <c r="HC1089" s="84"/>
      <c r="HD1089" s="84"/>
      <c r="HE1089" s="84"/>
      <c r="HF1089" s="84"/>
      <c r="HG1089" s="84"/>
      <c r="HH1089" s="84"/>
      <c r="HI1089" s="84"/>
      <c r="HJ1089" s="84"/>
      <c r="HK1089" s="84"/>
      <c r="HL1089" s="84"/>
      <c r="HM1089" s="84"/>
      <c r="HN1089" s="84"/>
      <c r="HO1089" s="84"/>
      <c r="HP1089" s="84"/>
      <c r="HQ1089" s="84"/>
      <c r="HR1089" s="84"/>
      <c r="HS1089" s="84"/>
      <c r="HT1089" s="84"/>
      <c r="HU1089" s="84"/>
      <c r="HV1089" s="84"/>
      <c r="HW1089" s="84"/>
      <c r="HX1089" s="84"/>
      <c r="HY1089" s="84"/>
      <c r="HZ1089" s="84"/>
      <c r="IA1089" s="84"/>
      <c r="IB1089" s="84"/>
      <c r="IC1089" s="84"/>
      <c r="ID1089" s="84"/>
      <c r="IE1089" s="84"/>
      <c r="IF1089" s="84"/>
      <c r="IG1089" s="84"/>
      <c r="IH1089" s="84"/>
      <c r="II1089" s="84"/>
      <c r="IJ1089" s="84"/>
      <c r="IK1089" s="84"/>
      <c r="IL1089" s="84"/>
      <c r="IM1089" s="84"/>
      <c r="IN1089" s="84"/>
      <c r="IO1089" s="84"/>
      <c r="IP1089" s="84"/>
      <c r="IQ1089" s="84"/>
      <c r="IR1089" s="84"/>
      <c r="IS1089" s="84"/>
      <c r="IT1089" s="84"/>
      <c r="IU1089" s="84"/>
      <c r="IV1089" s="84"/>
    </row>
    <row r="1090" spans="201:256" s="79" customFormat="1" ht="12.75">
      <c r="GS1090" s="84"/>
      <c r="GT1090" s="84"/>
      <c r="GU1090" s="84"/>
      <c r="GV1090" s="84"/>
      <c r="GW1090" s="84"/>
      <c r="GX1090" s="84"/>
      <c r="GY1090" s="84"/>
      <c r="GZ1090" s="84"/>
      <c r="HA1090" s="84"/>
      <c r="HB1090" s="84"/>
      <c r="HC1090" s="84"/>
      <c r="HD1090" s="84"/>
      <c r="HE1090" s="84"/>
      <c r="HF1090" s="84"/>
      <c r="HG1090" s="84"/>
      <c r="HH1090" s="84"/>
      <c r="HI1090" s="84"/>
      <c r="HJ1090" s="84"/>
      <c r="HK1090" s="84"/>
      <c r="HL1090" s="84"/>
      <c r="HM1090" s="84"/>
      <c r="HN1090" s="84"/>
      <c r="HO1090" s="84"/>
      <c r="HP1090" s="84"/>
      <c r="HQ1090" s="84"/>
      <c r="HR1090" s="84"/>
      <c r="HS1090" s="84"/>
      <c r="HT1090" s="84"/>
      <c r="HU1090" s="84"/>
      <c r="HV1090" s="84"/>
      <c r="HW1090" s="84"/>
      <c r="HX1090" s="84"/>
      <c r="HY1090" s="84"/>
      <c r="HZ1090" s="84"/>
      <c r="IA1090" s="84"/>
      <c r="IB1090" s="84"/>
      <c r="IC1090" s="84"/>
      <c r="ID1090" s="84"/>
      <c r="IE1090" s="84"/>
      <c r="IF1090" s="84"/>
      <c r="IG1090" s="84"/>
      <c r="IH1090" s="84"/>
      <c r="II1090" s="84"/>
      <c r="IJ1090" s="84"/>
      <c r="IK1090" s="84"/>
      <c r="IL1090" s="84"/>
      <c r="IM1090" s="84"/>
      <c r="IN1090" s="84"/>
      <c r="IO1090" s="84"/>
      <c r="IP1090" s="84"/>
      <c r="IQ1090" s="84"/>
      <c r="IR1090" s="84"/>
      <c r="IS1090" s="84"/>
      <c r="IT1090" s="84"/>
      <c r="IU1090" s="84"/>
      <c r="IV1090" s="84"/>
    </row>
    <row r="1091" spans="201:256" s="79" customFormat="1" ht="12.75">
      <c r="GS1091" s="84"/>
      <c r="GT1091" s="84"/>
      <c r="GU1091" s="84"/>
      <c r="GV1091" s="84"/>
      <c r="GW1091" s="84"/>
      <c r="GX1091" s="84"/>
      <c r="GY1091" s="84"/>
      <c r="GZ1091" s="84"/>
      <c r="HA1091" s="84"/>
      <c r="HB1091" s="84"/>
      <c r="HC1091" s="84"/>
      <c r="HD1091" s="84"/>
      <c r="HE1091" s="84"/>
      <c r="HF1091" s="84"/>
      <c r="HG1091" s="84"/>
      <c r="HH1091" s="84"/>
      <c r="HI1091" s="84"/>
      <c r="HJ1091" s="84"/>
      <c r="HK1091" s="84"/>
      <c r="HL1091" s="84"/>
      <c r="HM1091" s="84"/>
      <c r="HN1091" s="84"/>
      <c r="HO1091" s="84"/>
      <c r="HP1091" s="84"/>
      <c r="HQ1091" s="84"/>
      <c r="HR1091" s="84"/>
      <c r="HS1091" s="84"/>
      <c r="HT1091" s="84"/>
      <c r="HU1091" s="84"/>
      <c r="HV1091" s="84"/>
      <c r="HW1091" s="84"/>
      <c r="HX1091" s="84"/>
      <c r="HY1091" s="84"/>
      <c r="HZ1091" s="84"/>
      <c r="IA1091" s="84"/>
      <c r="IB1091" s="84"/>
      <c r="IC1091" s="84"/>
      <c r="ID1091" s="84"/>
      <c r="IE1091" s="84"/>
      <c r="IF1091" s="84"/>
      <c r="IG1091" s="84"/>
      <c r="IH1091" s="84"/>
      <c r="II1091" s="84"/>
      <c r="IJ1091" s="84"/>
      <c r="IK1091" s="84"/>
      <c r="IL1091" s="84"/>
      <c r="IM1091" s="84"/>
      <c r="IN1091" s="84"/>
      <c r="IO1091" s="84"/>
      <c r="IP1091" s="84"/>
      <c r="IQ1091" s="84"/>
      <c r="IR1091" s="84"/>
      <c r="IS1091" s="84"/>
      <c r="IT1091" s="84"/>
      <c r="IU1091" s="84"/>
      <c r="IV1091" s="84"/>
    </row>
    <row r="1092" spans="201:256" s="79" customFormat="1" ht="12.75">
      <c r="GS1092" s="84"/>
      <c r="GT1092" s="84"/>
      <c r="GU1092" s="84"/>
      <c r="GV1092" s="84"/>
      <c r="GW1092" s="84"/>
      <c r="GX1092" s="84"/>
      <c r="GY1092" s="84"/>
      <c r="GZ1092" s="84"/>
      <c r="HA1092" s="84"/>
      <c r="HB1092" s="84"/>
      <c r="HC1092" s="84"/>
      <c r="HD1092" s="84"/>
      <c r="HE1092" s="84"/>
      <c r="HF1092" s="84"/>
      <c r="HG1092" s="84"/>
      <c r="HH1092" s="84"/>
      <c r="HI1092" s="84"/>
      <c r="HJ1092" s="84"/>
      <c r="HK1092" s="84"/>
      <c r="HL1092" s="84"/>
      <c r="HM1092" s="84"/>
      <c r="HN1092" s="84"/>
      <c r="HO1092" s="84"/>
      <c r="HP1092" s="84"/>
      <c r="HQ1092" s="84"/>
      <c r="HR1092" s="84"/>
      <c r="HS1092" s="84"/>
      <c r="HT1092" s="84"/>
      <c r="HU1092" s="84"/>
      <c r="HV1092" s="84"/>
      <c r="HW1092" s="84"/>
      <c r="HX1092" s="84"/>
      <c r="HY1092" s="84"/>
      <c r="HZ1092" s="84"/>
      <c r="IA1092" s="84"/>
      <c r="IB1092" s="84"/>
      <c r="IC1092" s="84"/>
      <c r="ID1092" s="84"/>
      <c r="IE1092" s="84"/>
      <c r="IF1092" s="84"/>
      <c r="IG1092" s="84"/>
      <c r="IH1092" s="84"/>
      <c r="II1092" s="84"/>
      <c r="IJ1092" s="84"/>
      <c r="IK1092" s="84"/>
      <c r="IL1092" s="84"/>
      <c r="IM1092" s="84"/>
      <c r="IN1092" s="84"/>
      <c r="IO1092" s="84"/>
      <c r="IP1092" s="84"/>
      <c r="IQ1092" s="84"/>
      <c r="IR1092" s="84"/>
      <c r="IS1092" s="84"/>
      <c r="IT1092" s="84"/>
      <c r="IU1092" s="84"/>
      <c r="IV1092" s="84"/>
    </row>
    <row r="1093" spans="201:256" s="79" customFormat="1" ht="12.75">
      <c r="GS1093" s="84"/>
      <c r="GT1093" s="84"/>
      <c r="GU1093" s="84"/>
      <c r="GV1093" s="84"/>
      <c r="GW1093" s="84"/>
      <c r="GX1093" s="84"/>
      <c r="GY1093" s="84"/>
      <c r="GZ1093" s="84"/>
      <c r="HA1093" s="84"/>
      <c r="HB1093" s="84"/>
      <c r="HC1093" s="84"/>
      <c r="HD1093" s="84"/>
      <c r="HE1093" s="84"/>
      <c r="HF1093" s="84"/>
      <c r="HG1093" s="84"/>
      <c r="HH1093" s="84"/>
      <c r="HI1093" s="84"/>
      <c r="HJ1093" s="84"/>
      <c r="HK1093" s="84"/>
      <c r="HL1093" s="84"/>
      <c r="HM1093" s="84"/>
      <c r="HN1093" s="84"/>
      <c r="HO1093" s="84"/>
      <c r="HP1093" s="84"/>
      <c r="HQ1093" s="84"/>
      <c r="HR1093" s="84"/>
      <c r="HS1093" s="84"/>
      <c r="HT1093" s="84"/>
      <c r="HU1093" s="84"/>
      <c r="HV1093" s="84"/>
      <c r="HW1093" s="84"/>
      <c r="HX1093" s="84"/>
      <c r="HY1093" s="84"/>
      <c r="HZ1093" s="84"/>
      <c r="IA1093" s="84"/>
      <c r="IB1093" s="84"/>
      <c r="IC1093" s="84"/>
      <c r="ID1093" s="84"/>
      <c r="IE1093" s="84"/>
      <c r="IF1093" s="84"/>
      <c r="IG1093" s="84"/>
      <c r="IH1093" s="84"/>
      <c r="II1093" s="84"/>
      <c r="IJ1093" s="84"/>
      <c r="IK1093" s="84"/>
      <c r="IL1093" s="84"/>
      <c r="IM1093" s="84"/>
      <c r="IN1093" s="84"/>
      <c r="IO1093" s="84"/>
      <c r="IP1093" s="84"/>
      <c r="IQ1093" s="84"/>
      <c r="IR1093" s="84"/>
      <c r="IS1093" s="84"/>
      <c r="IT1093" s="84"/>
      <c r="IU1093" s="84"/>
      <c r="IV1093" s="84"/>
    </row>
    <row r="1094" spans="201:256" s="79" customFormat="1" ht="12.75">
      <c r="GS1094" s="84"/>
      <c r="GT1094" s="84"/>
      <c r="GU1094" s="84"/>
      <c r="GV1094" s="84"/>
      <c r="GW1094" s="84"/>
      <c r="GX1094" s="84"/>
      <c r="GY1094" s="84"/>
      <c r="GZ1094" s="84"/>
      <c r="HA1094" s="84"/>
      <c r="HB1094" s="84"/>
      <c r="HC1094" s="84"/>
      <c r="HD1094" s="84"/>
      <c r="HE1094" s="84"/>
      <c r="HF1094" s="84"/>
      <c r="HG1094" s="84"/>
      <c r="HH1094" s="84"/>
      <c r="HI1094" s="84"/>
      <c r="HJ1094" s="84"/>
      <c r="HK1094" s="84"/>
      <c r="HL1094" s="84"/>
      <c r="HM1094" s="84"/>
      <c r="HN1094" s="84"/>
      <c r="HO1094" s="84"/>
      <c r="HP1094" s="84"/>
      <c r="HQ1094" s="84"/>
      <c r="HR1094" s="84"/>
      <c r="HS1094" s="84"/>
      <c r="HT1094" s="84"/>
      <c r="HU1094" s="84"/>
      <c r="HV1094" s="84"/>
      <c r="HW1094" s="84"/>
      <c r="HX1094" s="84"/>
      <c r="HY1094" s="84"/>
      <c r="HZ1094" s="84"/>
      <c r="IA1094" s="84"/>
      <c r="IB1094" s="84"/>
      <c r="IC1094" s="84"/>
      <c r="ID1094" s="84"/>
      <c r="IE1094" s="84"/>
      <c r="IF1094" s="84"/>
      <c r="IG1094" s="84"/>
      <c r="IH1094" s="84"/>
      <c r="II1094" s="84"/>
      <c r="IJ1094" s="84"/>
      <c r="IK1094" s="84"/>
      <c r="IL1094" s="84"/>
      <c r="IM1094" s="84"/>
      <c r="IN1094" s="84"/>
      <c r="IO1094" s="84"/>
      <c r="IP1094" s="84"/>
      <c r="IQ1094" s="84"/>
      <c r="IR1094" s="84"/>
      <c r="IS1094" s="84"/>
      <c r="IT1094" s="84"/>
      <c r="IU1094" s="84"/>
      <c r="IV1094" s="84"/>
    </row>
    <row r="1095" spans="201:256" s="79" customFormat="1" ht="12.75">
      <c r="GS1095" s="84"/>
      <c r="GT1095" s="84"/>
      <c r="GU1095" s="84"/>
      <c r="GV1095" s="84"/>
      <c r="GW1095" s="84"/>
      <c r="GX1095" s="84"/>
      <c r="GY1095" s="84"/>
      <c r="GZ1095" s="84"/>
      <c r="HA1095" s="84"/>
      <c r="HB1095" s="84"/>
      <c r="HC1095" s="84"/>
      <c r="HD1095" s="84"/>
      <c r="HE1095" s="84"/>
      <c r="HF1095" s="84"/>
      <c r="HG1095" s="84"/>
      <c r="HH1095" s="84"/>
      <c r="HI1095" s="84"/>
      <c r="HJ1095" s="84"/>
      <c r="HK1095" s="84"/>
      <c r="HL1095" s="84"/>
      <c r="HM1095" s="84"/>
      <c r="HN1095" s="84"/>
      <c r="HO1095" s="84"/>
      <c r="HP1095" s="84"/>
      <c r="HQ1095" s="84"/>
      <c r="HR1095" s="84"/>
      <c r="HS1095" s="84"/>
      <c r="HT1095" s="84"/>
      <c r="HU1095" s="84"/>
      <c r="HV1095" s="84"/>
      <c r="HW1095" s="84"/>
      <c r="HX1095" s="84"/>
      <c r="HY1095" s="84"/>
      <c r="HZ1095" s="84"/>
      <c r="IA1095" s="84"/>
      <c r="IB1095" s="84"/>
      <c r="IC1095" s="84"/>
      <c r="ID1095" s="84"/>
      <c r="IE1095" s="84"/>
      <c r="IF1095" s="84"/>
      <c r="IG1095" s="84"/>
      <c r="IH1095" s="84"/>
      <c r="II1095" s="84"/>
      <c r="IJ1095" s="84"/>
      <c r="IK1095" s="84"/>
      <c r="IL1095" s="84"/>
      <c r="IM1095" s="84"/>
      <c r="IN1095" s="84"/>
      <c r="IO1095" s="84"/>
      <c r="IP1095" s="84"/>
      <c r="IQ1095" s="84"/>
      <c r="IR1095" s="84"/>
      <c r="IS1095" s="84"/>
      <c r="IT1095" s="84"/>
      <c r="IU1095" s="84"/>
      <c r="IV1095" s="84"/>
    </row>
    <row r="1096" spans="201:256" s="79" customFormat="1" ht="12.75">
      <c r="GS1096" s="84"/>
      <c r="GT1096" s="84"/>
      <c r="GU1096" s="84"/>
      <c r="GV1096" s="84"/>
      <c r="GW1096" s="84"/>
      <c r="GX1096" s="84"/>
      <c r="GY1096" s="84"/>
      <c r="GZ1096" s="84"/>
      <c r="HA1096" s="84"/>
      <c r="HB1096" s="84"/>
      <c r="HC1096" s="84"/>
      <c r="HD1096" s="84"/>
      <c r="HE1096" s="84"/>
      <c r="HF1096" s="84"/>
      <c r="HG1096" s="84"/>
      <c r="HH1096" s="84"/>
      <c r="HI1096" s="84"/>
      <c r="HJ1096" s="84"/>
      <c r="HK1096" s="84"/>
      <c r="HL1096" s="84"/>
      <c r="HM1096" s="84"/>
      <c r="HN1096" s="84"/>
      <c r="HO1096" s="84"/>
      <c r="HP1096" s="84"/>
      <c r="HQ1096" s="84"/>
      <c r="HR1096" s="84"/>
      <c r="HS1096" s="84"/>
      <c r="HT1096" s="84"/>
      <c r="HU1096" s="84"/>
      <c r="HV1096" s="84"/>
      <c r="HW1096" s="84"/>
      <c r="HX1096" s="84"/>
      <c r="HY1096" s="84"/>
      <c r="HZ1096" s="84"/>
      <c r="IA1096" s="84"/>
      <c r="IB1096" s="84"/>
      <c r="IC1096" s="84"/>
      <c r="ID1096" s="84"/>
      <c r="IE1096" s="84"/>
      <c r="IF1096" s="84"/>
      <c r="IG1096" s="84"/>
      <c r="IH1096" s="84"/>
      <c r="II1096" s="84"/>
      <c r="IJ1096" s="84"/>
      <c r="IK1096" s="84"/>
      <c r="IL1096" s="84"/>
      <c r="IM1096" s="84"/>
      <c r="IN1096" s="84"/>
      <c r="IO1096" s="84"/>
      <c r="IP1096" s="84"/>
      <c r="IQ1096" s="84"/>
      <c r="IR1096" s="84"/>
      <c r="IS1096" s="84"/>
      <c r="IT1096" s="84"/>
      <c r="IU1096" s="84"/>
      <c r="IV1096" s="84"/>
    </row>
    <row r="1097" spans="201:256" s="79" customFormat="1" ht="12.75">
      <c r="GS1097" s="84"/>
      <c r="GT1097" s="84"/>
      <c r="GU1097" s="84"/>
      <c r="GV1097" s="84"/>
      <c r="GW1097" s="84"/>
      <c r="GX1097" s="84"/>
      <c r="GY1097" s="84"/>
      <c r="GZ1097" s="84"/>
      <c r="HA1097" s="84"/>
      <c r="HB1097" s="84"/>
      <c r="HC1097" s="84"/>
      <c r="HD1097" s="84"/>
      <c r="HE1097" s="84"/>
      <c r="HF1097" s="84"/>
      <c r="HG1097" s="84"/>
      <c r="HH1097" s="84"/>
      <c r="HI1097" s="84"/>
      <c r="HJ1097" s="84"/>
      <c r="HK1097" s="84"/>
      <c r="HL1097" s="84"/>
      <c r="HM1097" s="84"/>
      <c r="HN1097" s="84"/>
      <c r="HO1097" s="84"/>
      <c r="HP1097" s="84"/>
      <c r="HQ1097" s="84"/>
      <c r="HR1097" s="84"/>
      <c r="HS1097" s="84"/>
      <c r="HT1097" s="84"/>
      <c r="HU1097" s="84"/>
      <c r="HV1097" s="84"/>
      <c r="HW1097" s="84"/>
      <c r="HX1097" s="84"/>
      <c r="HY1097" s="84"/>
      <c r="HZ1097" s="84"/>
      <c r="IA1097" s="84"/>
      <c r="IB1097" s="84"/>
      <c r="IC1097" s="84"/>
      <c r="ID1097" s="84"/>
      <c r="IE1097" s="84"/>
      <c r="IF1097" s="84"/>
      <c r="IG1097" s="84"/>
      <c r="IH1097" s="84"/>
      <c r="II1097" s="84"/>
      <c r="IJ1097" s="84"/>
      <c r="IK1097" s="84"/>
      <c r="IL1097" s="84"/>
      <c r="IM1097" s="84"/>
      <c r="IN1097" s="84"/>
      <c r="IO1097" s="84"/>
      <c r="IP1097" s="84"/>
      <c r="IQ1097" s="84"/>
      <c r="IR1097" s="84"/>
      <c r="IS1097" s="84"/>
      <c r="IT1097" s="84"/>
      <c r="IU1097" s="84"/>
      <c r="IV1097" s="84"/>
    </row>
    <row r="1098" spans="201:256" s="79" customFormat="1" ht="12.75">
      <c r="GS1098" s="84"/>
      <c r="GT1098" s="84"/>
      <c r="GU1098" s="84"/>
      <c r="GV1098" s="84"/>
      <c r="GW1098" s="84"/>
      <c r="GX1098" s="84"/>
      <c r="GY1098" s="84"/>
      <c r="GZ1098" s="84"/>
      <c r="HA1098" s="84"/>
      <c r="HB1098" s="84"/>
      <c r="HC1098" s="84"/>
      <c r="HD1098" s="84"/>
      <c r="HE1098" s="84"/>
      <c r="HF1098" s="84"/>
      <c r="HG1098" s="84"/>
      <c r="HH1098" s="84"/>
      <c r="HI1098" s="84"/>
      <c r="HJ1098" s="84"/>
      <c r="HK1098" s="84"/>
      <c r="HL1098" s="84"/>
      <c r="HM1098" s="84"/>
      <c r="HN1098" s="84"/>
      <c r="HO1098" s="84"/>
      <c r="HP1098" s="84"/>
      <c r="HQ1098" s="84"/>
      <c r="HR1098" s="84"/>
      <c r="HS1098" s="84"/>
      <c r="HT1098" s="84"/>
      <c r="HU1098" s="84"/>
      <c r="HV1098" s="84"/>
      <c r="HW1098" s="84"/>
      <c r="HX1098" s="84"/>
      <c r="HY1098" s="84"/>
      <c r="HZ1098" s="84"/>
      <c r="IA1098" s="84"/>
      <c r="IB1098" s="84"/>
      <c r="IC1098" s="84"/>
      <c r="ID1098" s="84"/>
      <c r="IE1098" s="84"/>
      <c r="IF1098" s="84"/>
      <c r="IG1098" s="84"/>
      <c r="IH1098" s="84"/>
      <c r="II1098" s="84"/>
      <c r="IJ1098" s="84"/>
      <c r="IK1098" s="84"/>
      <c r="IL1098" s="84"/>
      <c r="IM1098" s="84"/>
      <c r="IN1098" s="84"/>
      <c r="IO1098" s="84"/>
      <c r="IP1098" s="84"/>
      <c r="IQ1098" s="84"/>
      <c r="IR1098" s="84"/>
      <c r="IS1098" s="84"/>
      <c r="IT1098" s="84"/>
      <c r="IU1098" s="84"/>
      <c r="IV1098" s="84"/>
    </row>
    <row r="1099" spans="201:256" s="79" customFormat="1" ht="12.75">
      <c r="GS1099" s="84"/>
      <c r="GT1099" s="84"/>
      <c r="GU1099" s="84"/>
      <c r="GV1099" s="84"/>
      <c r="GW1099" s="84"/>
      <c r="GX1099" s="84"/>
      <c r="GY1099" s="84"/>
      <c r="GZ1099" s="84"/>
      <c r="HA1099" s="84"/>
      <c r="HB1099" s="84"/>
      <c r="HC1099" s="84"/>
      <c r="HD1099" s="84"/>
      <c r="HE1099" s="84"/>
      <c r="HF1099" s="84"/>
      <c r="HG1099" s="84"/>
      <c r="HH1099" s="84"/>
      <c r="HI1099" s="84"/>
      <c r="HJ1099" s="84"/>
      <c r="HK1099" s="84"/>
      <c r="HL1099" s="84"/>
      <c r="HM1099" s="84"/>
      <c r="HN1099" s="84"/>
      <c r="HO1099" s="84"/>
      <c r="HP1099" s="84"/>
      <c r="HQ1099" s="84"/>
      <c r="HR1099" s="84"/>
      <c r="HS1099" s="84"/>
      <c r="HT1099" s="84"/>
      <c r="HU1099" s="84"/>
      <c r="HV1099" s="84"/>
      <c r="HW1099" s="84"/>
      <c r="HX1099" s="84"/>
      <c r="HY1099" s="84"/>
      <c r="HZ1099" s="84"/>
      <c r="IA1099" s="84"/>
      <c r="IB1099" s="84"/>
      <c r="IC1099" s="84"/>
      <c r="ID1099" s="84"/>
      <c r="IE1099" s="84"/>
      <c r="IF1099" s="84"/>
      <c r="IG1099" s="84"/>
      <c r="IH1099" s="84"/>
      <c r="II1099" s="84"/>
      <c r="IJ1099" s="84"/>
      <c r="IK1099" s="84"/>
      <c r="IL1099" s="84"/>
      <c r="IM1099" s="84"/>
      <c r="IN1099" s="84"/>
      <c r="IO1099" s="84"/>
      <c r="IP1099" s="84"/>
      <c r="IQ1099" s="84"/>
      <c r="IR1099" s="84"/>
      <c r="IS1099" s="84"/>
      <c r="IT1099" s="84"/>
      <c r="IU1099" s="84"/>
      <c r="IV1099" s="84"/>
    </row>
    <row r="1100" spans="201:256" s="79" customFormat="1" ht="12.75">
      <c r="GS1100" s="84"/>
      <c r="GT1100" s="84"/>
      <c r="GU1100" s="84"/>
      <c r="GV1100" s="84"/>
      <c r="GW1100" s="84"/>
      <c r="GX1100" s="84"/>
      <c r="GY1100" s="84"/>
      <c r="GZ1100" s="84"/>
      <c r="HA1100" s="84"/>
      <c r="HB1100" s="84"/>
      <c r="HC1100" s="84"/>
      <c r="HD1100" s="84"/>
      <c r="HE1100" s="84"/>
      <c r="HF1100" s="84"/>
      <c r="HG1100" s="84"/>
      <c r="HH1100" s="84"/>
      <c r="HI1100" s="84"/>
      <c r="HJ1100" s="84"/>
      <c r="HK1100" s="84"/>
      <c r="HL1100" s="84"/>
      <c r="HM1100" s="84"/>
      <c r="HN1100" s="84"/>
      <c r="HO1100" s="84"/>
      <c r="HP1100" s="84"/>
      <c r="HQ1100" s="84"/>
      <c r="HR1100" s="84"/>
      <c r="HS1100" s="84"/>
      <c r="HT1100" s="84"/>
      <c r="HU1100" s="84"/>
      <c r="HV1100" s="84"/>
      <c r="HW1100" s="84"/>
      <c r="HX1100" s="84"/>
      <c r="HY1100" s="84"/>
      <c r="HZ1100" s="84"/>
      <c r="IA1100" s="84"/>
      <c r="IB1100" s="84"/>
      <c r="IC1100" s="84"/>
      <c r="ID1100" s="84"/>
      <c r="IE1100" s="84"/>
      <c r="IF1100" s="84"/>
      <c r="IG1100" s="84"/>
      <c r="IH1100" s="84"/>
      <c r="II1100" s="84"/>
      <c r="IJ1100" s="84"/>
      <c r="IK1100" s="84"/>
      <c r="IL1100" s="84"/>
      <c r="IM1100" s="84"/>
      <c r="IN1100" s="84"/>
      <c r="IO1100" s="84"/>
      <c r="IP1100" s="84"/>
      <c r="IQ1100" s="84"/>
      <c r="IR1100" s="84"/>
      <c r="IS1100" s="84"/>
      <c r="IT1100" s="84"/>
      <c r="IU1100" s="84"/>
      <c r="IV1100" s="84"/>
    </row>
    <row r="1101" spans="201:256" s="79" customFormat="1" ht="12.75">
      <c r="GS1101" s="84"/>
      <c r="GT1101" s="84"/>
      <c r="GU1101" s="84"/>
      <c r="GV1101" s="84"/>
      <c r="GW1101" s="84"/>
      <c r="GX1101" s="84"/>
      <c r="GY1101" s="84"/>
      <c r="GZ1101" s="84"/>
      <c r="HA1101" s="84"/>
      <c r="HB1101" s="84"/>
      <c r="HC1101" s="84"/>
      <c r="HD1101" s="84"/>
      <c r="HE1101" s="84"/>
      <c r="HF1101" s="84"/>
      <c r="HG1101" s="84"/>
      <c r="HH1101" s="84"/>
      <c r="HI1101" s="84"/>
      <c r="HJ1101" s="84"/>
      <c r="HK1101" s="84"/>
      <c r="HL1101" s="84"/>
      <c r="HM1101" s="84"/>
      <c r="HN1101" s="84"/>
      <c r="HO1101" s="84"/>
      <c r="HP1101" s="84"/>
      <c r="HQ1101" s="84"/>
      <c r="HR1101" s="84"/>
      <c r="HS1101" s="84"/>
      <c r="HT1101" s="84"/>
      <c r="HU1101" s="84"/>
      <c r="HV1101" s="84"/>
      <c r="HW1101" s="84"/>
      <c r="HX1101" s="84"/>
      <c r="HY1101" s="84"/>
      <c r="HZ1101" s="84"/>
      <c r="IA1101" s="84"/>
      <c r="IB1101" s="84"/>
      <c r="IC1101" s="84"/>
      <c r="ID1101" s="84"/>
      <c r="IE1101" s="84"/>
      <c r="IF1101" s="84"/>
      <c r="IG1101" s="84"/>
      <c r="IH1101" s="84"/>
      <c r="II1101" s="84"/>
      <c r="IJ1101" s="84"/>
      <c r="IK1101" s="84"/>
      <c r="IL1101" s="84"/>
      <c r="IM1101" s="84"/>
      <c r="IN1101" s="84"/>
      <c r="IO1101" s="84"/>
      <c r="IP1101" s="84"/>
      <c r="IQ1101" s="84"/>
      <c r="IR1101" s="84"/>
      <c r="IS1101" s="84"/>
      <c r="IT1101" s="84"/>
      <c r="IU1101" s="84"/>
      <c r="IV1101" s="84"/>
    </row>
    <row r="1102" spans="201:256" s="79" customFormat="1" ht="12.75">
      <c r="GS1102" s="84"/>
      <c r="GT1102" s="84"/>
      <c r="GU1102" s="84"/>
      <c r="GV1102" s="84"/>
      <c r="GW1102" s="84"/>
      <c r="GX1102" s="84"/>
      <c r="GY1102" s="84"/>
      <c r="GZ1102" s="84"/>
      <c r="HA1102" s="84"/>
      <c r="HB1102" s="84"/>
      <c r="HC1102" s="84"/>
      <c r="HD1102" s="84"/>
      <c r="HE1102" s="84"/>
      <c r="HF1102" s="84"/>
      <c r="HG1102" s="84"/>
      <c r="HH1102" s="84"/>
      <c r="HI1102" s="84"/>
      <c r="HJ1102" s="84"/>
      <c r="HK1102" s="84"/>
      <c r="HL1102" s="84"/>
      <c r="HM1102" s="84"/>
      <c r="HN1102" s="84"/>
      <c r="HO1102" s="84"/>
      <c r="HP1102" s="84"/>
      <c r="HQ1102" s="84"/>
      <c r="HR1102" s="84"/>
      <c r="HS1102" s="84"/>
      <c r="HT1102" s="84"/>
      <c r="HU1102" s="84"/>
      <c r="HV1102" s="84"/>
      <c r="HW1102" s="84"/>
      <c r="HX1102" s="84"/>
      <c r="HY1102" s="84"/>
      <c r="HZ1102" s="84"/>
      <c r="IA1102" s="84"/>
      <c r="IB1102" s="84"/>
      <c r="IC1102" s="84"/>
      <c r="ID1102" s="84"/>
      <c r="IE1102" s="84"/>
      <c r="IF1102" s="84"/>
      <c r="IG1102" s="84"/>
      <c r="IH1102" s="84"/>
      <c r="II1102" s="84"/>
      <c r="IJ1102" s="84"/>
      <c r="IK1102" s="84"/>
      <c r="IL1102" s="84"/>
      <c r="IM1102" s="84"/>
      <c r="IN1102" s="84"/>
      <c r="IO1102" s="84"/>
      <c r="IP1102" s="84"/>
      <c r="IQ1102" s="84"/>
      <c r="IR1102" s="84"/>
      <c r="IS1102" s="84"/>
      <c r="IT1102" s="84"/>
      <c r="IU1102" s="84"/>
      <c r="IV1102" s="84"/>
    </row>
    <row r="1103" spans="201:256" s="79" customFormat="1" ht="12.75">
      <c r="GS1103" s="84"/>
      <c r="GT1103" s="84"/>
      <c r="GU1103" s="84"/>
      <c r="GV1103" s="84"/>
      <c r="GW1103" s="84"/>
      <c r="GX1103" s="84"/>
      <c r="GY1103" s="84"/>
      <c r="GZ1103" s="84"/>
      <c r="HA1103" s="84"/>
      <c r="HB1103" s="84"/>
      <c r="HC1103" s="84"/>
      <c r="HD1103" s="84"/>
      <c r="HE1103" s="84"/>
      <c r="HF1103" s="84"/>
      <c r="HG1103" s="84"/>
      <c r="HH1103" s="84"/>
      <c r="HI1103" s="84"/>
      <c r="HJ1103" s="84"/>
      <c r="HK1103" s="84"/>
      <c r="HL1103" s="84"/>
      <c r="HM1103" s="84"/>
      <c r="HN1103" s="84"/>
      <c r="HO1103" s="84"/>
      <c r="HP1103" s="84"/>
      <c r="HQ1103" s="84"/>
      <c r="HR1103" s="84"/>
      <c r="HS1103" s="84"/>
      <c r="HT1103" s="84"/>
      <c r="HU1103" s="84"/>
      <c r="HV1103" s="84"/>
      <c r="HW1103" s="84"/>
      <c r="HX1103" s="84"/>
      <c r="HY1103" s="84"/>
      <c r="HZ1103" s="84"/>
      <c r="IA1103" s="84"/>
      <c r="IB1103" s="84"/>
      <c r="IC1103" s="84"/>
      <c r="ID1103" s="84"/>
      <c r="IE1103" s="84"/>
      <c r="IF1103" s="84"/>
      <c r="IG1103" s="84"/>
      <c r="IH1103" s="84"/>
      <c r="II1103" s="84"/>
      <c r="IJ1103" s="84"/>
      <c r="IK1103" s="84"/>
      <c r="IL1103" s="84"/>
      <c r="IM1103" s="84"/>
      <c r="IN1103" s="84"/>
      <c r="IO1103" s="84"/>
      <c r="IP1103" s="84"/>
      <c r="IQ1103" s="84"/>
      <c r="IR1103" s="84"/>
      <c r="IS1103" s="84"/>
      <c r="IT1103" s="84"/>
      <c r="IU1103" s="84"/>
      <c r="IV1103" s="84"/>
    </row>
    <row r="1104" spans="201:256" s="79" customFormat="1" ht="12.75">
      <c r="GS1104" s="84"/>
      <c r="GT1104" s="84"/>
      <c r="GU1104" s="84"/>
      <c r="GV1104" s="84"/>
      <c r="GW1104" s="84"/>
      <c r="GX1104" s="84"/>
      <c r="GY1104" s="84"/>
      <c r="GZ1104" s="84"/>
      <c r="HA1104" s="84"/>
      <c r="HB1104" s="84"/>
      <c r="HC1104" s="84"/>
      <c r="HD1104" s="84"/>
      <c r="HE1104" s="84"/>
      <c r="HF1104" s="84"/>
      <c r="HG1104" s="84"/>
      <c r="HH1104" s="84"/>
      <c r="HI1104" s="84"/>
      <c r="HJ1104" s="84"/>
      <c r="HK1104" s="84"/>
      <c r="HL1104" s="84"/>
      <c r="HM1104" s="84"/>
      <c r="HN1104" s="84"/>
      <c r="HO1104" s="84"/>
      <c r="HP1104" s="84"/>
      <c r="HQ1104" s="84"/>
      <c r="HR1104" s="84"/>
      <c r="HS1104" s="84"/>
      <c r="HT1104" s="84"/>
      <c r="HU1104" s="84"/>
      <c r="HV1104" s="84"/>
      <c r="HW1104" s="84"/>
      <c r="HX1104" s="84"/>
      <c r="HY1104" s="84"/>
      <c r="HZ1104" s="84"/>
      <c r="IA1104" s="84"/>
      <c r="IB1104" s="84"/>
      <c r="IC1104" s="84"/>
      <c r="ID1104" s="84"/>
      <c r="IE1104" s="84"/>
      <c r="IF1104" s="84"/>
      <c r="IG1104" s="84"/>
      <c r="IH1104" s="84"/>
      <c r="II1104" s="84"/>
      <c r="IJ1104" s="84"/>
      <c r="IK1104" s="84"/>
      <c r="IL1104" s="84"/>
      <c r="IM1104" s="84"/>
      <c r="IN1104" s="84"/>
      <c r="IO1104" s="84"/>
      <c r="IP1104" s="84"/>
      <c r="IQ1104" s="84"/>
      <c r="IR1104" s="84"/>
      <c r="IS1104" s="84"/>
      <c r="IT1104" s="84"/>
      <c r="IU1104" s="84"/>
      <c r="IV1104" s="84"/>
    </row>
    <row r="1105" spans="201:256" s="79" customFormat="1" ht="12.75">
      <c r="GS1105" s="84"/>
      <c r="GT1105" s="84"/>
      <c r="GU1105" s="84"/>
      <c r="GV1105" s="84"/>
      <c r="GW1105" s="84"/>
      <c r="GX1105" s="84"/>
      <c r="GY1105" s="84"/>
      <c r="GZ1105" s="84"/>
      <c r="HA1105" s="84"/>
      <c r="HB1105" s="84"/>
      <c r="HC1105" s="84"/>
      <c r="HD1105" s="84"/>
      <c r="HE1105" s="84"/>
      <c r="HF1105" s="84"/>
      <c r="HG1105" s="84"/>
      <c r="HH1105" s="84"/>
      <c r="HI1105" s="84"/>
      <c r="HJ1105" s="84"/>
      <c r="HK1105" s="84"/>
      <c r="HL1105" s="84"/>
      <c r="HM1105" s="84"/>
      <c r="HN1105" s="84"/>
      <c r="HO1105" s="84"/>
      <c r="HP1105" s="84"/>
      <c r="HQ1105" s="84"/>
      <c r="HR1105" s="84"/>
      <c r="HS1105" s="84"/>
      <c r="HT1105" s="84"/>
      <c r="HU1105" s="84"/>
      <c r="HV1105" s="84"/>
      <c r="HW1105" s="84"/>
      <c r="HX1105" s="84"/>
      <c r="HY1105" s="84"/>
      <c r="HZ1105" s="84"/>
      <c r="IA1105" s="84"/>
      <c r="IB1105" s="84"/>
      <c r="IC1105" s="84"/>
      <c r="ID1105" s="84"/>
      <c r="IE1105" s="84"/>
      <c r="IF1105" s="84"/>
      <c r="IG1105" s="84"/>
      <c r="IH1105" s="84"/>
      <c r="II1105" s="84"/>
      <c r="IJ1105" s="84"/>
      <c r="IK1105" s="84"/>
      <c r="IL1105" s="84"/>
      <c r="IM1105" s="84"/>
      <c r="IN1105" s="84"/>
      <c r="IO1105" s="84"/>
      <c r="IP1105" s="84"/>
      <c r="IQ1105" s="84"/>
      <c r="IR1105" s="84"/>
      <c r="IS1105" s="84"/>
      <c r="IT1105" s="84"/>
      <c r="IU1105" s="84"/>
      <c r="IV1105" s="84"/>
    </row>
    <row r="1106" spans="201:256" s="79" customFormat="1" ht="12.75">
      <c r="GS1106" s="84"/>
      <c r="GT1106" s="84"/>
      <c r="GU1106" s="84"/>
      <c r="GV1106" s="84"/>
      <c r="GW1106" s="84"/>
      <c r="GX1106" s="84"/>
      <c r="GY1106" s="84"/>
      <c r="GZ1106" s="84"/>
      <c r="HA1106" s="84"/>
      <c r="HB1106" s="84"/>
      <c r="HC1106" s="84"/>
      <c r="HD1106" s="84"/>
      <c r="HE1106" s="84"/>
      <c r="HF1106" s="84"/>
      <c r="HG1106" s="84"/>
      <c r="HH1106" s="84"/>
      <c r="HI1106" s="84"/>
      <c r="HJ1106" s="84"/>
      <c r="HK1106" s="84"/>
      <c r="HL1106" s="84"/>
      <c r="HM1106" s="84"/>
      <c r="HN1106" s="84"/>
      <c r="HO1106" s="84"/>
      <c r="HP1106" s="84"/>
      <c r="HQ1106" s="84"/>
      <c r="HR1106" s="84"/>
      <c r="HS1106" s="84"/>
      <c r="HT1106" s="84"/>
      <c r="HU1106" s="84"/>
      <c r="HV1106" s="84"/>
      <c r="HW1106" s="84"/>
      <c r="HX1106" s="84"/>
      <c r="HY1106" s="84"/>
      <c r="HZ1106" s="84"/>
      <c r="IA1106" s="84"/>
      <c r="IB1106" s="84"/>
      <c r="IC1106" s="84"/>
      <c r="ID1106" s="84"/>
      <c r="IE1106" s="84"/>
      <c r="IF1106" s="84"/>
      <c r="IG1106" s="84"/>
      <c r="IH1106" s="84"/>
      <c r="II1106" s="84"/>
      <c r="IJ1106" s="84"/>
      <c r="IK1106" s="84"/>
      <c r="IL1106" s="84"/>
      <c r="IM1106" s="84"/>
      <c r="IN1106" s="84"/>
      <c r="IO1106" s="84"/>
      <c r="IP1106" s="84"/>
      <c r="IQ1106" s="84"/>
      <c r="IR1106" s="84"/>
      <c r="IS1106" s="84"/>
      <c r="IT1106" s="84"/>
      <c r="IU1106" s="84"/>
      <c r="IV1106" s="84"/>
    </row>
    <row r="1107" spans="201:256" s="79" customFormat="1" ht="12.75">
      <c r="GS1107" s="84"/>
      <c r="GT1107" s="84"/>
      <c r="GU1107" s="84"/>
      <c r="GV1107" s="84"/>
      <c r="GW1107" s="84"/>
      <c r="GX1107" s="84"/>
      <c r="GY1107" s="84"/>
      <c r="GZ1107" s="84"/>
      <c r="HA1107" s="84"/>
      <c r="HB1107" s="84"/>
      <c r="HC1107" s="84"/>
      <c r="HD1107" s="84"/>
      <c r="HE1107" s="84"/>
      <c r="HF1107" s="84"/>
      <c r="HG1107" s="84"/>
      <c r="HH1107" s="84"/>
      <c r="HI1107" s="84"/>
      <c r="HJ1107" s="84"/>
      <c r="HK1107" s="84"/>
      <c r="HL1107" s="84"/>
      <c r="HM1107" s="84"/>
      <c r="HN1107" s="84"/>
      <c r="HO1107" s="84"/>
      <c r="HP1107" s="84"/>
      <c r="HQ1107" s="84"/>
      <c r="HR1107" s="84"/>
      <c r="HS1107" s="84"/>
      <c r="HT1107" s="84"/>
      <c r="HU1107" s="84"/>
      <c r="HV1107" s="84"/>
      <c r="HW1107" s="84"/>
      <c r="HX1107" s="84"/>
      <c r="HY1107" s="84"/>
      <c r="HZ1107" s="84"/>
      <c r="IA1107" s="84"/>
      <c r="IB1107" s="84"/>
      <c r="IC1107" s="84"/>
      <c r="ID1107" s="84"/>
      <c r="IE1107" s="84"/>
      <c r="IF1107" s="84"/>
      <c r="IG1107" s="84"/>
      <c r="IH1107" s="84"/>
      <c r="II1107" s="84"/>
      <c r="IJ1107" s="84"/>
      <c r="IK1107" s="84"/>
      <c r="IL1107" s="84"/>
      <c r="IM1107" s="84"/>
      <c r="IN1107" s="84"/>
      <c r="IO1107" s="84"/>
      <c r="IP1107" s="84"/>
      <c r="IQ1107" s="84"/>
      <c r="IR1107" s="84"/>
      <c r="IS1107" s="84"/>
      <c r="IT1107" s="84"/>
      <c r="IU1107" s="84"/>
      <c r="IV1107" s="84"/>
    </row>
    <row r="1108" spans="201:256" s="79" customFormat="1" ht="12.75">
      <c r="GS1108" s="84"/>
      <c r="GT1108" s="84"/>
      <c r="GU1108" s="84"/>
      <c r="GV1108" s="84"/>
      <c r="GW1108" s="84"/>
      <c r="GX1108" s="84"/>
      <c r="GY1108" s="84"/>
      <c r="GZ1108" s="84"/>
      <c r="HA1108" s="84"/>
      <c r="HB1108" s="84"/>
      <c r="HC1108" s="84"/>
      <c r="HD1108" s="84"/>
      <c r="HE1108" s="84"/>
      <c r="HF1108" s="84"/>
      <c r="HG1108" s="84"/>
      <c r="HH1108" s="84"/>
      <c r="HI1108" s="84"/>
      <c r="HJ1108" s="84"/>
      <c r="HK1108" s="84"/>
      <c r="HL1108" s="84"/>
      <c r="HM1108" s="84"/>
      <c r="HN1108" s="84"/>
      <c r="HO1108" s="84"/>
      <c r="HP1108" s="84"/>
      <c r="HQ1108" s="84"/>
      <c r="HR1108" s="84"/>
      <c r="HS1108" s="84"/>
      <c r="HT1108" s="84"/>
      <c r="HU1108" s="84"/>
      <c r="HV1108" s="84"/>
      <c r="HW1108" s="84"/>
      <c r="HX1108" s="84"/>
      <c r="HY1108" s="84"/>
      <c r="HZ1108" s="84"/>
      <c r="IA1108" s="84"/>
      <c r="IB1108" s="84"/>
      <c r="IC1108" s="84"/>
      <c r="ID1108" s="84"/>
      <c r="IE1108" s="84"/>
      <c r="IF1108" s="84"/>
      <c r="IG1108" s="84"/>
      <c r="IH1108" s="84"/>
      <c r="II1108" s="84"/>
      <c r="IJ1108" s="84"/>
      <c r="IK1108" s="84"/>
      <c r="IL1108" s="84"/>
      <c r="IM1108" s="84"/>
      <c r="IN1108" s="84"/>
      <c r="IO1108" s="84"/>
      <c r="IP1108" s="84"/>
      <c r="IQ1108" s="84"/>
      <c r="IR1108" s="84"/>
      <c r="IS1108" s="84"/>
      <c r="IT1108" s="84"/>
      <c r="IU1108" s="84"/>
      <c r="IV1108" s="84"/>
    </row>
    <row r="1109" spans="201:256" s="79" customFormat="1" ht="12.75">
      <c r="GS1109" s="84"/>
      <c r="GT1109" s="84"/>
      <c r="GU1109" s="84"/>
      <c r="GV1109" s="84"/>
      <c r="GW1109" s="84"/>
      <c r="GX1109" s="84"/>
      <c r="GY1109" s="84"/>
      <c r="GZ1109" s="84"/>
      <c r="HA1109" s="84"/>
      <c r="HB1109" s="84"/>
      <c r="HC1109" s="84"/>
      <c r="HD1109" s="84"/>
      <c r="HE1109" s="84"/>
      <c r="HF1109" s="84"/>
      <c r="HG1109" s="84"/>
      <c r="HH1109" s="84"/>
      <c r="HI1109" s="84"/>
      <c r="HJ1109" s="84"/>
      <c r="HK1109" s="84"/>
      <c r="HL1109" s="84"/>
      <c r="HM1109" s="84"/>
      <c r="HN1109" s="84"/>
      <c r="HO1109" s="84"/>
      <c r="HP1109" s="84"/>
      <c r="HQ1109" s="84"/>
      <c r="HR1109" s="84"/>
      <c r="HS1109" s="84"/>
      <c r="HT1109" s="84"/>
      <c r="HU1109" s="84"/>
      <c r="HV1109" s="84"/>
      <c r="HW1109" s="84"/>
      <c r="HX1109" s="84"/>
      <c r="HY1109" s="84"/>
      <c r="HZ1109" s="84"/>
      <c r="IA1109" s="84"/>
      <c r="IB1109" s="84"/>
      <c r="IC1109" s="84"/>
      <c r="ID1109" s="84"/>
      <c r="IE1109" s="84"/>
      <c r="IF1109" s="84"/>
      <c r="IG1109" s="84"/>
      <c r="IH1109" s="84"/>
      <c r="II1109" s="84"/>
      <c r="IJ1109" s="84"/>
      <c r="IK1109" s="84"/>
      <c r="IL1109" s="84"/>
      <c r="IM1109" s="84"/>
      <c r="IN1109" s="84"/>
      <c r="IO1109" s="84"/>
      <c r="IP1109" s="84"/>
      <c r="IQ1109" s="84"/>
      <c r="IR1109" s="84"/>
      <c r="IS1109" s="84"/>
      <c r="IT1109" s="84"/>
      <c r="IU1109" s="84"/>
      <c r="IV1109" s="84"/>
    </row>
    <row r="1110" spans="201:256" s="79" customFormat="1" ht="12.75">
      <c r="GS1110" s="84"/>
      <c r="GT1110" s="84"/>
      <c r="GU1110" s="84"/>
      <c r="GV1110" s="84"/>
      <c r="GW1110" s="84"/>
      <c r="GX1110" s="84"/>
      <c r="GY1110" s="84"/>
      <c r="GZ1110" s="84"/>
      <c r="HA1110" s="84"/>
      <c r="HB1110" s="84"/>
      <c r="HC1110" s="84"/>
      <c r="HD1110" s="84"/>
      <c r="HE1110" s="84"/>
      <c r="HF1110" s="84"/>
      <c r="HG1110" s="84"/>
      <c r="HH1110" s="84"/>
      <c r="HI1110" s="84"/>
      <c r="HJ1110" s="84"/>
      <c r="HK1110" s="84"/>
      <c r="HL1110" s="84"/>
      <c r="HM1110" s="84"/>
      <c r="HN1110" s="84"/>
      <c r="HO1110" s="84"/>
      <c r="HP1110" s="84"/>
      <c r="HQ1110" s="84"/>
      <c r="HR1110" s="84"/>
      <c r="HS1110" s="84"/>
      <c r="HT1110" s="84"/>
      <c r="HU1110" s="84"/>
      <c r="HV1110" s="84"/>
      <c r="HW1110" s="84"/>
      <c r="HX1110" s="84"/>
      <c r="HY1110" s="84"/>
      <c r="HZ1110" s="84"/>
      <c r="IA1110" s="84"/>
      <c r="IB1110" s="84"/>
      <c r="IC1110" s="84"/>
      <c r="ID1110" s="84"/>
      <c r="IE1110" s="84"/>
      <c r="IF1110" s="84"/>
      <c r="IG1110" s="84"/>
      <c r="IH1110" s="84"/>
      <c r="II1110" s="84"/>
      <c r="IJ1110" s="84"/>
      <c r="IK1110" s="84"/>
      <c r="IL1110" s="84"/>
      <c r="IM1110" s="84"/>
      <c r="IN1110" s="84"/>
      <c r="IO1110" s="84"/>
      <c r="IP1110" s="84"/>
      <c r="IQ1110" s="84"/>
      <c r="IR1110" s="84"/>
      <c r="IS1110" s="84"/>
      <c r="IT1110" s="84"/>
      <c r="IU1110" s="84"/>
      <c r="IV1110" s="84"/>
    </row>
    <row r="1111" spans="201:256" s="79" customFormat="1" ht="12.75">
      <c r="GS1111" s="84"/>
      <c r="GT1111" s="84"/>
      <c r="GU1111" s="84"/>
      <c r="GV1111" s="84"/>
      <c r="GW1111" s="84"/>
      <c r="GX1111" s="84"/>
      <c r="GY1111" s="84"/>
      <c r="GZ1111" s="84"/>
      <c r="HA1111" s="84"/>
      <c r="HB1111" s="84"/>
      <c r="HC1111" s="84"/>
      <c r="HD1111" s="84"/>
      <c r="HE1111" s="84"/>
      <c r="HF1111" s="84"/>
      <c r="HG1111" s="84"/>
      <c r="HH1111" s="84"/>
      <c r="HI1111" s="84"/>
      <c r="HJ1111" s="84"/>
      <c r="HK1111" s="84"/>
      <c r="HL1111" s="84"/>
      <c r="HM1111" s="84"/>
      <c r="HN1111" s="84"/>
      <c r="HO1111" s="84"/>
      <c r="HP1111" s="84"/>
      <c r="HQ1111" s="84"/>
      <c r="HR1111" s="84"/>
      <c r="HS1111" s="84"/>
      <c r="HT1111" s="84"/>
      <c r="HU1111" s="84"/>
      <c r="HV1111" s="84"/>
      <c r="HW1111" s="84"/>
      <c r="HX1111" s="84"/>
      <c r="HY1111" s="84"/>
      <c r="HZ1111" s="84"/>
      <c r="IA1111" s="84"/>
      <c r="IB1111" s="84"/>
      <c r="IC1111" s="84"/>
      <c r="ID1111" s="84"/>
      <c r="IE1111" s="84"/>
      <c r="IF1111" s="84"/>
      <c r="IG1111" s="84"/>
      <c r="IH1111" s="84"/>
      <c r="II1111" s="84"/>
      <c r="IJ1111" s="84"/>
      <c r="IK1111" s="84"/>
      <c r="IL1111" s="84"/>
      <c r="IM1111" s="84"/>
      <c r="IN1111" s="84"/>
      <c r="IO1111" s="84"/>
      <c r="IP1111" s="84"/>
      <c r="IQ1111" s="84"/>
      <c r="IR1111" s="84"/>
      <c r="IS1111" s="84"/>
      <c r="IT1111" s="84"/>
      <c r="IU1111" s="84"/>
      <c r="IV1111" s="84"/>
    </row>
    <row r="1112" spans="201:256" s="79" customFormat="1" ht="12.75">
      <c r="GS1112" s="84"/>
      <c r="GT1112" s="84"/>
      <c r="GU1112" s="84"/>
      <c r="GV1112" s="84"/>
      <c r="GW1112" s="84"/>
      <c r="GX1112" s="84"/>
      <c r="GY1112" s="84"/>
      <c r="GZ1112" s="84"/>
      <c r="HA1112" s="84"/>
      <c r="HB1112" s="84"/>
      <c r="HC1112" s="84"/>
      <c r="HD1112" s="84"/>
      <c r="HE1112" s="84"/>
      <c r="HF1112" s="84"/>
      <c r="HG1112" s="84"/>
      <c r="HH1112" s="84"/>
      <c r="HI1112" s="84"/>
      <c r="HJ1112" s="84"/>
      <c r="HK1112" s="84"/>
      <c r="HL1112" s="84"/>
      <c r="HM1112" s="84"/>
      <c r="HN1112" s="84"/>
      <c r="HO1112" s="84"/>
      <c r="HP1112" s="84"/>
      <c r="HQ1112" s="84"/>
      <c r="HR1112" s="84"/>
      <c r="HS1112" s="84"/>
      <c r="HT1112" s="84"/>
      <c r="HU1112" s="84"/>
      <c r="HV1112" s="84"/>
      <c r="HW1112" s="84"/>
      <c r="HX1112" s="84"/>
      <c r="HY1112" s="84"/>
      <c r="HZ1112" s="84"/>
      <c r="IA1112" s="84"/>
      <c r="IB1112" s="84"/>
      <c r="IC1112" s="84"/>
      <c r="ID1112" s="84"/>
      <c r="IE1112" s="84"/>
      <c r="IF1112" s="84"/>
      <c r="IG1112" s="84"/>
      <c r="IH1112" s="84"/>
      <c r="II1112" s="84"/>
      <c r="IJ1112" s="84"/>
      <c r="IK1112" s="84"/>
      <c r="IL1112" s="84"/>
      <c r="IM1112" s="84"/>
      <c r="IN1112" s="84"/>
      <c r="IO1112" s="84"/>
      <c r="IP1112" s="84"/>
      <c r="IQ1112" s="84"/>
      <c r="IR1112" s="84"/>
      <c r="IS1112" s="84"/>
      <c r="IT1112" s="84"/>
      <c r="IU1112" s="84"/>
      <c r="IV1112" s="84"/>
    </row>
    <row r="1113" spans="201:256" s="79" customFormat="1" ht="12.75">
      <c r="GS1113" s="84"/>
      <c r="GT1113" s="84"/>
      <c r="GU1113" s="84"/>
      <c r="GV1113" s="84"/>
      <c r="GW1113" s="84"/>
      <c r="GX1113" s="84"/>
      <c r="GY1113" s="84"/>
      <c r="GZ1113" s="84"/>
      <c r="HA1113" s="84"/>
      <c r="HB1113" s="84"/>
      <c r="HC1113" s="84"/>
      <c r="HD1113" s="84"/>
      <c r="HE1113" s="84"/>
      <c r="HF1113" s="84"/>
      <c r="HG1113" s="84"/>
      <c r="HH1113" s="84"/>
      <c r="HI1113" s="84"/>
      <c r="HJ1113" s="84"/>
      <c r="HK1113" s="84"/>
      <c r="HL1113" s="84"/>
      <c r="HM1113" s="84"/>
      <c r="HN1113" s="84"/>
      <c r="HO1113" s="84"/>
      <c r="HP1113" s="84"/>
      <c r="HQ1113" s="84"/>
      <c r="HR1113" s="84"/>
      <c r="HS1113" s="84"/>
      <c r="HT1113" s="84"/>
      <c r="HU1113" s="84"/>
      <c r="HV1113" s="84"/>
      <c r="HW1113" s="84"/>
      <c r="HX1113" s="84"/>
      <c r="HY1113" s="84"/>
      <c r="HZ1113" s="84"/>
      <c r="IA1113" s="84"/>
      <c r="IB1113" s="84"/>
      <c r="IC1113" s="84"/>
      <c r="ID1113" s="84"/>
      <c r="IE1113" s="84"/>
      <c r="IF1113" s="84"/>
      <c r="IG1113" s="84"/>
      <c r="IH1113" s="84"/>
      <c r="II1113" s="84"/>
      <c r="IJ1113" s="84"/>
      <c r="IK1113" s="84"/>
      <c r="IL1113" s="84"/>
      <c r="IM1113" s="84"/>
      <c r="IN1113" s="84"/>
      <c r="IO1113" s="84"/>
      <c r="IP1113" s="84"/>
      <c r="IQ1113" s="84"/>
      <c r="IR1113" s="84"/>
      <c r="IS1113" s="84"/>
      <c r="IT1113" s="84"/>
      <c r="IU1113" s="84"/>
      <c r="IV1113" s="84"/>
    </row>
    <row r="1114" spans="201:256" s="79" customFormat="1" ht="12.75">
      <c r="GS1114" s="84"/>
      <c r="GT1114" s="84"/>
      <c r="GU1114" s="84"/>
      <c r="GV1114" s="84"/>
      <c r="GW1114" s="84"/>
      <c r="GX1114" s="84"/>
      <c r="GY1114" s="84"/>
      <c r="GZ1114" s="84"/>
      <c r="HA1114" s="84"/>
      <c r="HB1114" s="84"/>
      <c r="HC1114" s="84"/>
      <c r="HD1114" s="84"/>
      <c r="HE1114" s="84"/>
      <c r="HF1114" s="84"/>
      <c r="HG1114" s="84"/>
      <c r="HH1114" s="84"/>
      <c r="HI1114" s="84"/>
      <c r="HJ1114" s="84"/>
      <c r="HK1114" s="84"/>
      <c r="HL1114" s="84"/>
      <c r="HM1114" s="84"/>
      <c r="HN1114" s="84"/>
      <c r="HO1114" s="84"/>
      <c r="HP1114" s="84"/>
      <c r="HQ1114" s="84"/>
      <c r="HR1114" s="84"/>
      <c r="HS1114" s="84"/>
      <c r="HT1114" s="84"/>
      <c r="HU1114" s="84"/>
      <c r="HV1114" s="84"/>
      <c r="HW1114" s="84"/>
      <c r="HX1114" s="84"/>
      <c r="HY1114" s="84"/>
      <c r="HZ1114" s="84"/>
      <c r="IA1114" s="84"/>
      <c r="IB1114" s="84"/>
      <c r="IC1114" s="84"/>
      <c r="ID1114" s="84"/>
      <c r="IE1114" s="84"/>
      <c r="IF1114" s="84"/>
      <c r="IG1114" s="84"/>
      <c r="IH1114" s="84"/>
      <c r="II1114" s="84"/>
      <c r="IJ1114" s="84"/>
      <c r="IK1114" s="84"/>
      <c r="IL1114" s="84"/>
      <c r="IM1114" s="84"/>
      <c r="IN1114" s="84"/>
      <c r="IO1114" s="84"/>
      <c r="IP1114" s="84"/>
      <c r="IQ1114" s="84"/>
      <c r="IR1114" s="84"/>
      <c r="IS1114" s="84"/>
      <c r="IT1114" s="84"/>
      <c r="IU1114" s="84"/>
      <c r="IV1114" s="84"/>
    </row>
    <row r="1115" spans="201:256" s="79" customFormat="1" ht="12.75">
      <c r="GS1115" s="84"/>
      <c r="GT1115" s="84"/>
      <c r="GU1115" s="84"/>
      <c r="GV1115" s="84"/>
      <c r="GW1115" s="84"/>
      <c r="GX1115" s="84"/>
      <c r="GY1115" s="84"/>
      <c r="GZ1115" s="84"/>
      <c r="HA1115" s="84"/>
      <c r="HB1115" s="84"/>
      <c r="HC1115" s="84"/>
      <c r="HD1115" s="84"/>
      <c r="HE1115" s="84"/>
      <c r="HF1115" s="84"/>
      <c r="HG1115" s="84"/>
      <c r="HH1115" s="84"/>
      <c r="HI1115" s="84"/>
      <c r="HJ1115" s="84"/>
      <c r="HK1115" s="84"/>
      <c r="HL1115" s="84"/>
      <c r="HM1115" s="84"/>
      <c r="HN1115" s="84"/>
      <c r="HO1115" s="84"/>
      <c r="HP1115" s="84"/>
      <c r="HQ1115" s="84"/>
      <c r="HR1115" s="84"/>
      <c r="HS1115" s="84"/>
      <c r="HT1115" s="84"/>
      <c r="HU1115" s="84"/>
      <c r="HV1115" s="84"/>
      <c r="HW1115" s="84"/>
      <c r="HX1115" s="84"/>
      <c r="HY1115" s="84"/>
      <c r="HZ1115" s="84"/>
      <c r="IA1115" s="84"/>
      <c r="IB1115" s="84"/>
      <c r="IC1115" s="84"/>
      <c r="ID1115" s="84"/>
      <c r="IE1115" s="84"/>
      <c r="IF1115" s="84"/>
      <c r="IG1115" s="84"/>
      <c r="IH1115" s="84"/>
      <c r="II1115" s="84"/>
      <c r="IJ1115" s="84"/>
      <c r="IK1115" s="84"/>
      <c r="IL1115" s="84"/>
      <c r="IM1115" s="84"/>
      <c r="IN1115" s="84"/>
      <c r="IO1115" s="84"/>
      <c r="IP1115" s="84"/>
      <c r="IQ1115" s="84"/>
      <c r="IR1115" s="84"/>
      <c r="IS1115" s="84"/>
      <c r="IT1115" s="84"/>
      <c r="IU1115" s="84"/>
      <c r="IV1115" s="84"/>
    </row>
    <row r="1116" spans="201:256" s="79" customFormat="1" ht="12.75">
      <c r="GS1116" s="84"/>
      <c r="GT1116" s="84"/>
      <c r="GU1116" s="84"/>
      <c r="GV1116" s="84"/>
      <c r="GW1116" s="84"/>
      <c r="GX1116" s="84"/>
      <c r="GY1116" s="84"/>
      <c r="GZ1116" s="84"/>
      <c r="HA1116" s="84"/>
      <c r="HB1116" s="84"/>
      <c r="HC1116" s="84"/>
      <c r="HD1116" s="84"/>
      <c r="HE1116" s="84"/>
      <c r="HF1116" s="84"/>
      <c r="HG1116" s="84"/>
      <c r="HH1116" s="84"/>
      <c r="HI1116" s="84"/>
      <c r="HJ1116" s="84"/>
      <c r="HK1116" s="84"/>
      <c r="HL1116" s="84"/>
      <c r="HM1116" s="84"/>
      <c r="HN1116" s="84"/>
      <c r="HO1116" s="84"/>
      <c r="HP1116" s="84"/>
      <c r="HQ1116" s="84"/>
      <c r="HR1116" s="84"/>
      <c r="HS1116" s="84"/>
      <c r="HT1116" s="84"/>
      <c r="HU1116" s="84"/>
      <c r="HV1116" s="84"/>
      <c r="HW1116" s="84"/>
      <c r="HX1116" s="84"/>
      <c r="HY1116" s="84"/>
      <c r="HZ1116" s="84"/>
      <c r="IA1116" s="84"/>
      <c r="IB1116" s="84"/>
      <c r="IC1116" s="84"/>
      <c r="ID1116" s="84"/>
      <c r="IE1116" s="84"/>
      <c r="IF1116" s="84"/>
      <c r="IG1116" s="84"/>
      <c r="IH1116" s="84"/>
      <c r="II1116" s="84"/>
      <c r="IJ1116" s="84"/>
      <c r="IK1116" s="84"/>
      <c r="IL1116" s="84"/>
      <c r="IM1116" s="84"/>
      <c r="IN1116" s="84"/>
      <c r="IO1116" s="84"/>
      <c r="IP1116" s="84"/>
      <c r="IQ1116" s="84"/>
      <c r="IR1116" s="84"/>
      <c r="IS1116" s="84"/>
      <c r="IT1116" s="84"/>
      <c r="IU1116" s="84"/>
      <c r="IV1116" s="84"/>
    </row>
    <row r="1117" spans="201:256" s="79" customFormat="1" ht="12.75">
      <c r="GS1117" s="84"/>
      <c r="GT1117" s="84"/>
      <c r="GU1117" s="84"/>
      <c r="GV1117" s="84"/>
      <c r="GW1117" s="84"/>
      <c r="GX1117" s="84"/>
      <c r="GY1117" s="84"/>
      <c r="GZ1117" s="84"/>
      <c r="HA1117" s="84"/>
      <c r="HB1117" s="84"/>
      <c r="HC1117" s="84"/>
      <c r="HD1117" s="84"/>
      <c r="HE1117" s="84"/>
      <c r="HF1117" s="84"/>
      <c r="HG1117" s="84"/>
      <c r="HH1117" s="84"/>
      <c r="HI1117" s="84"/>
      <c r="HJ1117" s="84"/>
      <c r="HK1117" s="84"/>
      <c r="HL1117" s="84"/>
      <c r="HM1117" s="84"/>
      <c r="HN1117" s="84"/>
      <c r="HO1117" s="84"/>
      <c r="HP1117" s="84"/>
      <c r="HQ1117" s="84"/>
      <c r="HR1117" s="84"/>
      <c r="HS1117" s="84"/>
      <c r="HT1117" s="84"/>
      <c r="HU1117" s="84"/>
      <c r="HV1117" s="84"/>
      <c r="HW1117" s="84"/>
      <c r="HX1117" s="84"/>
      <c r="HY1117" s="84"/>
      <c r="HZ1117" s="84"/>
      <c r="IA1117" s="84"/>
      <c r="IB1117" s="84"/>
      <c r="IC1117" s="84"/>
      <c r="ID1117" s="84"/>
      <c r="IE1117" s="84"/>
      <c r="IF1117" s="84"/>
      <c r="IG1117" s="84"/>
      <c r="IH1117" s="84"/>
      <c r="II1117" s="84"/>
      <c r="IJ1117" s="84"/>
      <c r="IK1117" s="84"/>
      <c r="IL1117" s="84"/>
      <c r="IM1117" s="84"/>
      <c r="IN1117" s="84"/>
      <c r="IO1117" s="84"/>
      <c r="IP1117" s="84"/>
      <c r="IQ1117" s="84"/>
      <c r="IR1117" s="84"/>
      <c r="IS1117" s="84"/>
      <c r="IT1117" s="84"/>
      <c r="IU1117" s="84"/>
      <c r="IV1117" s="84"/>
    </row>
    <row r="1118" spans="201:256" s="79" customFormat="1" ht="12.75">
      <c r="GS1118" s="84"/>
      <c r="GT1118" s="84"/>
      <c r="GU1118" s="84"/>
      <c r="GV1118" s="84"/>
      <c r="GW1118" s="84"/>
      <c r="GX1118" s="84"/>
      <c r="GY1118" s="84"/>
      <c r="GZ1118" s="84"/>
      <c r="HA1118" s="84"/>
      <c r="HB1118" s="84"/>
      <c r="HC1118" s="84"/>
      <c r="HD1118" s="84"/>
      <c r="HE1118" s="84"/>
      <c r="HF1118" s="84"/>
      <c r="HG1118" s="84"/>
      <c r="HH1118" s="84"/>
      <c r="HI1118" s="84"/>
      <c r="HJ1118" s="84"/>
      <c r="HK1118" s="84"/>
      <c r="HL1118" s="84"/>
      <c r="HM1118" s="84"/>
      <c r="HN1118" s="84"/>
      <c r="HO1118" s="84"/>
      <c r="HP1118" s="84"/>
      <c r="HQ1118" s="84"/>
      <c r="HR1118" s="84"/>
      <c r="HS1118" s="84"/>
      <c r="HT1118" s="84"/>
      <c r="HU1118" s="84"/>
      <c r="HV1118" s="84"/>
      <c r="HW1118" s="84"/>
      <c r="HX1118" s="84"/>
      <c r="HY1118" s="84"/>
      <c r="HZ1118" s="84"/>
      <c r="IA1118" s="84"/>
      <c r="IB1118" s="84"/>
      <c r="IC1118" s="84"/>
      <c r="ID1118" s="84"/>
      <c r="IE1118" s="84"/>
      <c r="IF1118" s="84"/>
      <c r="IG1118" s="84"/>
      <c r="IH1118" s="84"/>
      <c r="II1118" s="84"/>
      <c r="IJ1118" s="84"/>
      <c r="IK1118" s="84"/>
      <c r="IL1118" s="84"/>
      <c r="IM1118" s="84"/>
      <c r="IN1118" s="84"/>
      <c r="IO1118" s="84"/>
      <c r="IP1118" s="84"/>
      <c r="IQ1118" s="84"/>
      <c r="IR1118" s="84"/>
      <c r="IS1118" s="84"/>
      <c r="IT1118" s="84"/>
      <c r="IU1118" s="84"/>
      <c r="IV1118" s="84"/>
    </row>
    <row r="1119" spans="201:256" s="79" customFormat="1" ht="12.75">
      <c r="GS1119" s="84"/>
      <c r="GT1119" s="84"/>
      <c r="GU1119" s="84"/>
      <c r="GV1119" s="84"/>
      <c r="GW1119" s="84"/>
      <c r="GX1119" s="84"/>
      <c r="GY1119" s="84"/>
      <c r="GZ1119" s="84"/>
      <c r="HA1119" s="84"/>
      <c r="HB1119" s="84"/>
      <c r="HC1119" s="84"/>
      <c r="HD1119" s="84"/>
      <c r="HE1119" s="84"/>
      <c r="HF1119" s="84"/>
      <c r="HG1119" s="84"/>
      <c r="HH1119" s="84"/>
      <c r="HI1119" s="84"/>
      <c r="HJ1119" s="84"/>
      <c r="HK1119" s="84"/>
      <c r="HL1119" s="84"/>
      <c r="HM1119" s="84"/>
      <c r="HN1119" s="84"/>
      <c r="HO1119" s="84"/>
      <c r="HP1119" s="84"/>
      <c r="HQ1119" s="84"/>
      <c r="HR1119" s="84"/>
      <c r="HS1119" s="84"/>
      <c r="HT1119" s="84"/>
      <c r="HU1119" s="84"/>
      <c r="HV1119" s="84"/>
      <c r="HW1119" s="84"/>
      <c r="HX1119" s="84"/>
      <c r="HY1119" s="84"/>
      <c r="HZ1119" s="84"/>
      <c r="IA1119" s="84"/>
      <c r="IB1119" s="84"/>
      <c r="IC1119" s="84"/>
      <c r="ID1119" s="84"/>
      <c r="IE1119" s="84"/>
      <c r="IF1119" s="84"/>
      <c r="IG1119" s="84"/>
      <c r="IH1119" s="84"/>
      <c r="II1119" s="84"/>
      <c r="IJ1119" s="84"/>
      <c r="IK1119" s="84"/>
      <c r="IL1119" s="84"/>
      <c r="IM1119" s="84"/>
      <c r="IN1119" s="84"/>
      <c r="IO1119" s="84"/>
      <c r="IP1119" s="84"/>
      <c r="IQ1119" s="84"/>
      <c r="IR1119" s="84"/>
      <c r="IS1119" s="84"/>
      <c r="IT1119" s="84"/>
      <c r="IU1119" s="84"/>
      <c r="IV1119" s="84"/>
    </row>
    <row r="1120" spans="201:256" s="79" customFormat="1" ht="12.75">
      <c r="GS1120" s="84"/>
      <c r="GT1120" s="84"/>
      <c r="GU1120" s="84"/>
      <c r="GV1120" s="84"/>
      <c r="GW1120" s="84"/>
      <c r="GX1120" s="84"/>
      <c r="GY1120" s="84"/>
      <c r="GZ1120" s="84"/>
      <c r="HA1120" s="84"/>
      <c r="HB1120" s="84"/>
      <c r="HC1120" s="84"/>
      <c r="HD1120" s="84"/>
      <c r="HE1120" s="84"/>
      <c r="HF1120" s="84"/>
      <c r="HG1120" s="84"/>
      <c r="HH1120" s="84"/>
      <c r="HI1120" s="84"/>
      <c r="HJ1120" s="84"/>
      <c r="HK1120" s="84"/>
      <c r="HL1120" s="84"/>
      <c r="HM1120" s="84"/>
      <c r="HN1120" s="84"/>
      <c r="HO1120" s="84"/>
      <c r="HP1120" s="84"/>
      <c r="HQ1120" s="84"/>
      <c r="HR1120" s="84"/>
      <c r="HS1120" s="84"/>
      <c r="HT1120" s="84"/>
      <c r="HU1120" s="84"/>
      <c r="HV1120" s="84"/>
      <c r="HW1120" s="84"/>
      <c r="HX1120" s="84"/>
      <c r="HY1120" s="84"/>
      <c r="HZ1120" s="84"/>
      <c r="IA1120" s="84"/>
      <c r="IB1120" s="84"/>
      <c r="IC1120" s="84"/>
      <c r="ID1120" s="84"/>
      <c r="IE1120" s="84"/>
      <c r="IF1120" s="84"/>
      <c r="IG1120" s="84"/>
      <c r="IH1120" s="84"/>
      <c r="II1120" s="84"/>
      <c r="IJ1120" s="84"/>
      <c r="IK1120" s="84"/>
      <c r="IL1120" s="84"/>
      <c r="IM1120" s="84"/>
      <c r="IN1120" s="84"/>
      <c r="IO1120" s="84"/>
      <c r="IP1120" s="84"/>
      <c r="IQ1120" s="84"/>
      <c r="IR1120" s="84"/>
      <c r="IS1120" s="84"/>
      <c r="IT1120" s="84"/>
      <c r="IU1120" s="84"/>
      <c r="IV1120" s="84"/>
    </row>
    <row r="1121" spans="201:256" s="79" customFormat="1" ht="12.75">
      <c r="GS1121" s="84"/>
      <c r="GT1121" s="84"/>
      <c r="GU1121" s="84"/>
      <c r="GV1121" s="84"/>
      <c r="GW1121" s="84"/>
      <c r="GX1121" s="84"/>
      <c r="GY1121" s="84"/>
      <c r="GZ1121" s="84"/>
      <c r="HA1121" s="84"/>
      <c r="HB1121" s="84"/>
      <c r="HC1121" s="84"/>
      <c r="HD1121" s="84"/>
      <c r="HE1121" s="84"/>
      <c r="HF1121" s="84"/>
      <c r="HG1121" s="84"/>
      <c r="HH1121" s="84"/>
      <c r="HI1121" s="84"/>
      <c r="HJ1121" s="84"/>
      <c r="HK1121" s="84"/>
      <c r="HL1121" s="84"/>
      <c r="HM1121" s="84"/>
      <c r="HN1121" s="84"/>
      <c r="HO1121" s="84"/>
      <c r="HP1121" s="84"/>
      <c r="HQ1121" s="84"/>
      <c r="HR1121" s="84"/>
      <c r="HS1121" s="84"/>
      <c r="HT1121" s="84"/>
      <c r="HU1121" s="84"/>
      <c r="HV1121" s="84"/>
      <c r="HW1121" s="84"/>
      <c r="HX1121" s="84"/>
      <c r="HY1121" s="84"/>
      <c r="HZ1121" s="84"/>
      <c r="IA1121" s="84"/>
      <c r="IB1121" s="84"/>
      <c r="IC1121" s="84"/>
      <c r="ID1121" s="84"/>
      <c r="IE1121" s="84"/>
      <c r="IF1121" s="84"/>
      <c r="IG1121" s="84"/>
      <c r="IH1121" s="84"/>
      <c r="II1121" s="84"/>
      <c r="IJ1121" s="84"/>
      <c r="IK1121" s="84"/>
      <c r="IL1121" s="84"/>
      <c r="IM1121" s="84"/>
      <c r="IN1121" s="84"/>
      <c r="IO1121" s="84"/>
      <c r="IP1121" s="84"/>
      <c r="IQ1121" s="84"/>
      <c r="IR1121" s="84"/>
      <c r="IS1121" s="84"/>
      <c r="IT1121" s="84"/>
      <c r="IU1121" s="84"/>
      <c r="IV1121" s="84"/>
    </row>
    <row r="1122" spans="201:256" s="79" customFormat="1" ht="12.75">
      <c r="GS1122" s="84"/>
      <c r="GT1122" s="84"/>
      <c r="GU1122" s="84"/>
      <c r="GV1122" s="84"/>
      <c r="GW1122" s="84"/>
      <c r="GX1122" s="84"/>
      <c r="GY1122" s="84"/>
      <c r="GZ1122" s="84"/>
      <c r="HA1122" s="84"/>
      <c r="HB1122" s="84"/>
      <c r="HC1122" s="84"/>
      <c r="HD1122" s="84"/>
      <c r="HE1122" s="84"/>
      <c r="HF1122" s="84"/>
      <c r="HG1122" s="84"/>
      <c r="HH1122" s="84"/>
      <c r="HI1122" s="84"/>
      <c r="HJ1122" s="84"/>
      <c r="HK1122" s="84"/>
      <c r="HL1122" s="84"/>
      <c r="HM1122" s="84"/>
      <c r="HN1122" s="84"/>
      <c r="HO1122" s="84"/>
      <c r="HP1122" s="84"/>
      <c r="HQ1122" s="84"/>
      <c r="HR1122" s="84"/>
      <c r="HS1122" s="84"/>
      <c r="HT1122" s="84"/>
      <c r="HU1122" s="84"/>
      <c r="HV1122" s="84"/>
      <c r="HW1122" s="84"/>
      <c r="HX1122" s="84"/>
      <c r="HY1122" s="84"/>
      <c r="HZ1122" s="84"/>
      <c r="IA1122" s="84"/>
      <c r="IB1122" s="84"/>
      <c r="IC1122" s="84"/>
      <c r="ID1122" s="84"/>
      <c r="IE1122" s="84"/>
      <c r="IF1122" s="84"/>
      <c r="IG1122" s="84"/>
      <c r="IH1122" s="84"/>
      <c r="II1122" s="84"/>
      <c r="IJ1122" s="84"/>
      <c r="IK1122" s="84"/>
      <c r="IL1122" s="84"/>
      <c r="IM1122" s="84"/>
      <c r="IN1122" s="84"/>
      <c r="IO1122" s="84"/>
      <c r="IP1122" s="84"/>
      <c r="IQ1122" s="84"/>
      <c r="IR1122" s="84"/>
      <c r="IS1122" s="84"/>
      <c r="IT1122" s="84"/>
      <c r="IU1122" s="84"/>
      <c r="IV1122" s="84"/>
    </row>
    <row r="1123" spans="201:256" s="79" customFormat="1" ht="12.75">
      <c r="GS1123" s="84"/>
      <c r="GT1123" s="84"/>
      <c r="GU1123" s="84"/>
      <c r="GV1123" s="84"/>
      <c r="GW1123" s="84"/>
      <c r="GX1123" s="84"/>
      <c r="GY1123" s="84"/>
      <c r="GZ1123" s="84"/>
      <c r="HA1123" s="84"/>
      <c r="HB1123" s="84"/>
      <c r="HC1123" s="84"/>
      <c r="HD1123" s="84"/>
      <c r="HE1123" s="84"/>
      <c r="HF1123" s="84"/>
      <c r="HG1123" s="84"/>
      <c r="HH1123" s="84"/>
      <c r="HI1123" s="84"/>
      <c r="HJ1123" s="84"/>
      <c r="HK1123" s="84"/>
      <c r="HL1123" s="84"/>
      <c r="HM1123" s="84"/>
      <c r="HN1123" s="84"/>
      <c r="HO1123" s="84"/>
      <c r="HP1123" s="84"/>
      <c r="HQ1123" s="84"/>
      <c r="HR1123" s="84"/>
      <c r="HS1123" s="84"/>
      <c r="HT1123" s="84"/>
      <c r="HU1123" s="84"/>
      <c r="HV1123" s="84"/>
      <c r="HW1123" s="84"/>
      <c r="HX1123" s="84"/>
      <c r="HY1123" s="84"/>
      <c r="HZ1123" s="84"/>
      <c r="IA1123" s="84"/>
      <c r="IB1123" s="84"/>
      <c r="IC1123" s="84"/>
      <c r="ID1123" s="84"/>
      <c r="IE1123" s="84"/>
      <c r="IF1123" s="84"/>
      <c r="IG1123" s="84"/>
      <c r="IH1123" s="84"/>
      <c r="II1123" s="84"/>
      <c r="IJ1123" s="84"/>
      <c r="IK1123" s="84"/>
      <c r="IL1123" s="84"/>
      <c r="IM1123" s="84"/>
      <c r="IN1123" s="84"/>
      <c r="IO1123" s="84"/>
      <c r="IP1123" s="84"/>
      <c r="IQ1123" s="84"/>
      <c r="IR1123" s="84"/>
      <c r="IS1123" s="84"/>
      <c r="IT1123" s="84"/>
      <c r="IU1123" s="84"/>
      <c r="IV1123" s="84"/>
    </row>
    <row r="1124" spans="201:256" s="79" customFormat="1" ht="12.75">
      <c r="GS1124" s="84"/>
      <c r="GT1124" s="84"/>
      <c r="GU1124" s="84"/>
      <c r="GV1124" s="84"/>
      <c r="GW1124" s="84"/>
      <c r="GX1124" s="84"/>
      <c r="GY1124" s="84"/>
      <c r="GZ1124" s="84"/>
      <c r="HA1124" s="84"/>
      <c r="HB1124" s="84"/>
      <c r="HC1124" s="84"/>
      <c r="HD1124" s="84"/>
      <c r="HE1124" s="84"/>
      <c r="HF1124" s="84"/>
      <c r="HG1124" s="84"/>
      <c r="HH1124" s="84"/>
      <c r="HI1124" s="84"/>
      <c r="HJ1124" s="84"/>
      <c r="HK1124" s="84"/>
      <c r="HL1124" s="84"/>
      <c r="HM1124" s="84"/>
      <c r="HN1124" s="84"/>
      <c r="HO1124" s="84"/>
      <c r="HP1124" s="84"/>
      <c r="HQ1124" s="84"/>
      <c r="HR1124" s="84"/>
      <c r="HS1124" s="84"/>
      <c r="HT1124" s="84"/>
      <c r="HU1124" s="84"/>
      <c r="HV1124" s="84"/>
      <c r="HW1124" s="84"/>
      <c r="HX1124" s="84"/>
      <c r="HY1124" s="84"/>
      <c r="HZ1124" s="84"/>
      <c r="IA1124" s="84"/>
      <c r="IB1124" s="84"/>
      <c r="IC1124" s="84"/>
      <c r="ID1124" s="84"/>
      <c r="IE1124" s="84"/>
      <c r="IF1124" s="84"/>
      <c r="IG1124" s="84"/>
      <c r="IH1124" s="84"/>
      <c r="II1124" s="84"/>
      <c r="IJ1124" s="84"/>
      <c r="IK1124" s="84"/>
      <c r="IL1124" s="84"/>
      <c r="IM1124" s="84"/>
      <c r="IN1124" s="84"/>
      <c r="IO1124" s="84"/>
      <c r="IP1124" s="84"/>
      <c r="IQ1124" s="84"/>
      <c r="IR1124" s="84"/>
      <c r="IS1124" s="84"/>
      <c r="IT1124" s="84"/>
      <c r="IU1124" s="84"/>
      <c r="IV1124" s="84"/>
    </row>
    <row r="1125" spans="201:256" s="79" customFormat="1" ht="12.75">
      <c r="GS1125" s="84"/>
      <c r="GT1125" s="84"/>
      <c r="GU1125" s="84"/>
      <c r="GV1125" s="84"/>
      <c r="GW1125" s="84"/>
      <c r="GX1125" s="84"/>
      <c r="GY1125" s="84"/>
      <c r="GZ1125" s="84"/>
      <c r="HA1125" s="84"/>
      <c r="HB1125" s="84"/>
      <c r="HC1125" s="84"/>
      <c r="HD1125" s="84"/>
      <c r="HE1125" s="84"/>
      <c r="HF1125" s="84"/>
      <c r="HG1125" s="84"/>
      <c r="HH1125" s="84"/>
      <c r="HI1125" s="84"/>
      <c r="HJ1125" s="84"/>
      <c r="HK1125" s="84"/>
      <c r="HL1125" s="84"/>
      <c r="HM1125" s="84"/>
      <c r="HN1125" s="84"/>
      <c r="HO1125" s="84"/>
      <c r="HP1125" s="84"/>
      <c r="HQ1125" s="84"/>
      <c r="HR1125" s="84"/>
      <c r="HS1125" s="84"/>
      <c r="HT1125" s="84"/>
      <c r="HU1125" s="84"/>
      <c r="HV1125" s="84"/>
      <c r="HW1125" s="84"/>
      <c r="HX1125" s="84"/>
      <c r="HY1125" s="84"/>
      <c r="HZ1125" s="84"/>
      <c r="IA1125" s="84"/>
      <c r="IB1125" s="84"/>
      <c r="IC1125" s="84"/>
      <c r="ID1125" s="84"/>
      <c r="IE1125" s="84"/>
      <c r="IF1125" s="84"/>
      <c r="IG1125" s="84"/>
      <c r="IH1125" s="84"/>
      <c r="II1125" s="84"/>
      <c r="IJ1125" s="84"/>
      <c r="IK1125" s="84"/>
      <c r="IL1125" s="84"/>
      <c r="IM1125" s="84"/>
      <c r="IN1125" s="84"/>
      <c r="IO1125" s="84"/>
      <c r="IP1125" s="84"/>
      <c r="IQ1125" s="84"/>
      <c r="IR1125" s="84"/>
      <c r="IS1125" s="84"/>
      <c r="IT1125" s="84"/>
      <c r="IU1125" s="84"/>
      <c r="IV1125" s="84"/>
    </row>
    <row r="1126" spans="201:256" s="79" customFormat="1" ht="12.75">
      <c r="GS1126" s="84"/>
      <c r="GT1126" s="84"/>
      <c r="GU1126" s="84"/>
      <c r="GV1126" s="84"/>
      <c r="GW1126" s="84"/>
      <c r="GX1126" s="84"/>
      <c r="GY1126" s="84"/>
      <c r="GZ1126" s="84"/>
      <c r="HA1126" s="84"/>
      <c r="HB1126" s="84"/>
      <c r="HC1126" s="84"/>
      <c r="HD1126" s="84"/>
      <c r="HE1126" s="84"/>
      <c r="HF1126" s="84"/>
      <c r="HG1126" s="84"/>
      <c r="HH1126" s="84"/>
      <c r="HI1126" s="84"/>
      <c r="HJ1126" s="84"/>
      <c r="HK1126" s="84"/>
      <c r="HL1126" s="84"/>
      <c r="HM1126" s="84"/>
      <c r="HN1126" s="84"/>
      <c r="HO1126" s="84"/>
      <c r="HP1126" s="84"/>
      <c r="HQ1126" s="84"/>
      <c r="HR1126" s="84"/>
      <c r="HS1126" s="84"/>
      <c r="HT1126" s="84"/>
      <c r="HU1126" s="84"/>
      <c r="HV1126" s="84"/>
      <c r="HW1126" s="84"/>
      <c r="HX1126" s="84"/>
      <c r="HY1126" s="84"/>
      <c r="HZ1126" s="84"/>
      <c r="IA1126" s="84"/>
      <c r="IB1126" s="84"/>
      <c r="IC1126" s="84"/>
      <c r="ID1126" s="84"/>
      <c r="IE1126" s="84"/>
      <c r="IF1126" s="84"/>
      <c r="IG1126" s="84"/>
      <c r="IH1126" s="84"/>
      <c r="II1126" s="84"/>
      <c r="IJ1126" s="84"/>
      <c r="IK1126" s="84"/>
      <c r="IL1126" s="84"/>
      <c r="IM1126" s="84"/>
      <c r="IN1126" s="84"/>
      <c r="IO1126" s="84"/>
      <c r="IP1126" s="84"/>
      <c r="IQ1126" s="84"/>
      <c r="IR1126" s="84"/>
      <c r="IS1126" s="84"/>
      <c r="IT1126" s="84"/>
      <c r="IU1126" s="84"/>
      <c r="IV1126" s="84"/>
    </row>
    <row r="1127" spans="201:256" s="79" customFormat="1" ht="12.75">
      <c r="GS1127" s="84"/>
      <c r="GT1127" s="84"/>
      <c r="GU1127" s="84"/>
      <c r="GV1127" s="84"/>
      <c r="GW1127" s="84"/>
      <c r="GX1127" s="84"/>
      <c r="GY1127" s="84"/>
      <c r="GZ1127" s="84"/>
      <c r="HA1127" s="84"/>
      <c r="HB1127" s="84"/>
      <c r="HC1127" s="84"/>
      <c r="HD1127" s="84"/>
      <c r="HE1127" s="84"/>
      <c r="HF1127" s="84"/>
      <c r="HG1127" s="84"/>
      <c r="HH1127" s="84"/>
      <c r="HI1127" s="84"/>
      <c r="HJ1127" s="84"/>
      <c r="HK1127" s="84"/>
      <c r="HL1127" s="84"/>
      <c r="HM1127" s="84"/>
      <c r="HN1127" s="84"/>
      <c r="HO1127" s="84"/>
      <c r="HP1127" s="84"/>
      <c r="HQ1127" s="84"/>
      <c r="HR1127" s="84"/>
      <c r="HS1127" s="84"/>
      <c r="HT1127" s="84"/>
      <c r="HU1127" s="84"/>
      <c r="HV1127" s="84"/>
      <c r="HW1127" s="84"/>
      <c r="HX1127" s="84"/>
      <c r="HY1127" s="84"/>
      <c r="HZ1127" s="84"/>
      <c r="IA1127" s="84"/>
      <c r="IB1127" s="84"/>
      <c r="IC1127" s="84"/>
      <c r="ID1127" s="84"/>
      <c r="IE1127" s="84"/>
      <c r="IF1127" s="84"/>
      <c r="IG1127" s="84"/>
      <c r="IH1127" s="84"/>
      <c r="II1127" s="84"/>
      <c r="IJ1127" s="84"/>
      <c r="IK1127" s="84"/>
      <c r="IL1127" s="84"/>
      <c r="IM1127" s="84"/>
      <c r="IN1127" s="84"/>
      <c r="IO1127" s="84"/>
      <c r="IP1127" s="84"/>
      <c r="IQ1127" s="84"/>
      <c r="IR1127" s="84"/>
      <c r="IS1127" s="84"/>
      <c r="IT1127" s="84"/>
      <c r="IU1127" s="84"/>
      <c r="IV1127" s="84"/>
    </row>
    <row r="1128" spans="201:256" s="79" customFormat="1" ht="12.75">
      <c r="GS1128" s="84"/>
      <c r="GT1128" s="84"/>
      <c r="GU1128" s="84"/>
      <c r="GV1128" s="84"/>
      <c r="GW1128" s="84"/>
      <c r="GX1128" s="84"/>
      <c r="GY1128" s="84"/>
      <c r="GZ1128" s="84"/>
      <c r="HA1128" s="84"/>
      <c r="HB1128" s="84"/>
      <c r="HC1128" s="84"/>
      <c r="HD1128" s="84"/>
      <c r="HE1128" s="84"/>
      <c r="HF1128" s="84"/>
      <c r="HG1128" s="84"/>
      <c r="HH1128" s="84"/>
      <c r="HI1128" s="84"/>
      <c r="HJ1128" s="84"/>
      <c r="HK1128" s="84"/>
      <c r="HL1128" s="84"/>
      <c r="HM1128" s="84"/>
      <c r="HN1128" s="84"/>
      <c r="HO1128" s="84"/>
      <c r="HP1128" s="84"/>
      <c r="HQ1128" s="84"/>
      <c r="HR1128" s="84"/>
      <c r="HS1128" s="84"/>
      <c r="HT1128" s="84"/>
      <c r="HU1128" s="84"/>
      <c r="HV1128" s="84"/>
      <c r="HW1128" s="84"/>
      <c r="HX1128" s="84"/>
      <c r="HY1128" s="84"/>
      <c r="HZ1128" s="84"/>
      <c r="IA1128" s="84"/>
      <c r="IB1128" s="84"/>
      <c r="IC1128" s="84"/>
      <c r="ID1128" s="84"/>
      <c r="IE1128" s="84"/>
      <c r="IF1128" s="84"/>
      <c r="IG1128" s="84"/>
      <c r="IH1128" s="84"/>
      <c r="II1128" s="84"/>
      <c r="IJ1128" s="84"/>
      <c r="IK1128" s="84"/>
      <c r="IL1128" s="84"/>
      <c r="IM1128" s="84"/>
      <c r="IN1128" s="84"/>
      <c r="IO1128" s="84"/>
      <c r="IP1128" s="84"/>
      <c r="IQ1128" s="84"/>
      <c r="IR1128" s="84"/>
      <c r="IS1128" s="84"/>
      <c r="IT1128" s="84"/>
      <c r="IU1128" s="84"/>
      <c r="IV1128" s="84"/>
    </row>
    <row r="1129" spans="201:256" s="79" customFormat="1" ht="12.75">
      <c r="GS1129" s="84"/>
      <c r="GT1129" s="84"/>
      <c r="GU1129" s="84"/>
      <c r="GV1129" s="84"/>
      <c r="GW1129" s="84"/>
      <c r="GX1129" s="84"/>
      <c r="GY1129" s="84"/>
      <c r="GZ1129" s="84"/>
      <c r="HA1129" s="84"/>
      <c r="HB1129" s="84"/>
      <c r="HC1129" s="84"/>
      <c r="HD1129" s="84"/>
      <c r="HE1129" s="84"/>
      <c r="HF1129" s="84"/>
      <c r="HG1129" s="84"/>
      <c r="HH1129" s="84"/>
      <c r="HI1129" s="84"/>
      <c r="HJ1129" s="84"/>
      <c r="HK1129" s="84"/>
      <c r="HL1129" s="84"/>
      <c r="HM1129" s="84"/>
      <c r="HN1129" s="84"/>
      <c r="HO1129" s="84"/>
      <c r="HP1129" s="84"/>
      <c r="HQ1129" s="84"/>
      <c r="HR1129" s="84"/>
      <c r="HS1129" s="84"/>
      <c r="HT1129" s="84"/>
      <c r="HU1129" s="84"/>
      <c r="HV1129" s="84"/>
      <c r="HW1129" s="84"/>
      <c r="HX1129" s="84"/>
      <c r="HY1129" s="84"/>
      <c r="HZ1129" s="84"/>
      <c r="IA1129" s="84"/>
      <c r="IB1129" s="84"/>
      <c r="IC1129" s="84"/>
      <c r="ID1129" s="84"/>
      <c r="IE1129" s="84"/>
      <c r="IF1129" s="84"/>
      <c r="IG1129" s="84"/>
      <c r="IH1129" s="84"/>
      <c r="II1129" s="84"/>
      <c r="IJ1129" s="84"/>
      <c r="IK1129" s="84"/>
      <c r="IL1129" s="84"/>
      <c r="IM1129" s="84"/>
      <c r="IN1129" s="84"/>
      <c r="IO1129" s="84"/>
      <c r="IP1129" s="84"/>
      <c r="IQ1129" s="84"/>
      <c r="IR1129" s="84"/>
      <c r="IS1129" s="84"/>
      <c r="IT1129" s="84"/>
      <c r="IU1129" s="84"/>
      <c r="IV1129" s="84"/>
    </row>
    <row r="1130" spans="201:256" s="79" customFormat="1" ht="12.75">
      <c r="GS1130" s="84"/>
      <c r="GT1130" s="84"/>
      <c r="GU1130" s="84"/>
      <c r="GV1130" s="84"/>
      <c r="GW1130" s="84"/>
      <c r="GX1130" s="84"/>
      <c r="GY1130" s="84"/>
      <c r="GZ1130" s="84"/>
      <c r="HA1130" s="84"/>
      <c r="HB1130" s="84"/>
      <c r="HC1130" s="84"/>
      <c r="HD1130" s="84"/>
      <c r="HE1130" s="84"/>
      <c r="HF1130" s="84"/>
      <c r="HG1130" s="84"/>
      <c r="HH1130" s="84"/>
      <c r="HI1130" s="84"/>
      <c r="HJ1130" s="84"/>
      <c r="HK1130" s="84"/>
      <c r="HL1130" s="84"/>
      <c r="HM1130" s="84"/>
      <c r="HN1130" s="84"/>
      <c r="HO1130" s="84"/>
      <c r="HP1130" s="84"/>
      <c r="HQ1130" s="84"/>
      <c r="HR1130" s="84"/>
      <c r="HS1130" s="84"/>
      <c r="HT1130" s="84"/>
      <c r="HU1130" s="84"/>
      <c r="HV1130" s="84"/>
      <c r="HW1130" s="84"/>
      <c r="HX1130" s="84"/>
      <c r="HY1130" s="84"/>
      <c r="HZ1130" s="84"/>
      <c r="IA1130" s="84"/>
      <c r="IB1130" s="84"/>
      <c r="IC1130" s="84"/>
      <c r="ID1130" s="84"/>
      <c r="IE1130" s="84"/>
      <c r="IF1130" s="84"/>
      <c r="IG1130" s="84"/>
      <c r="IH1130" s="84"/>
      <c r="II1130" s="84"/>
      <c r="IJ1130" s="84"/>
      <c r="IK1130" s="84"/>
      <c r="IL1130" s="84"/>
      <c r="IM1130" s="84"/>
      <c r="IN1130" s="84"/>
      <c r="IO1130" s="84"/>
      <c r="IP1130" s="84"/>
      <c r="IQ1130" s="84"/>
      <c r="IR1130" s="84"/>
      <c r="IS1130" s="84"/>
      <c r="IT1130" s="84"/>
      <c r="IU1130" s="84"/>
      <c r="IV1130" s="84"/>
    </row>
    <row r="1131" spans="201:256" s="79" customFormat="1" ht="12.75">
      <c r="GS1131" s="84"/>
      <c r="GT1131" s="84"/>
      <c r="GU1131" s="84"/>
      <c r="GV1131" s="84"/>
      <c r="GW1131" s="84"/>
      <c r="GX1131" s="84"/>
      <c r="GY1131" s="84"/>
      <c r="GZ1131" s="84"/>
      <c r="HA1131" s="84"/>
      <c r="HB1131" s="84"/>
      <c r="HC1131" s="84"/>
      <c r="HD1131" s="84"/>
      <c r="HE1131" s="84"/>
      <c r="HF1131" s="84"/>
      <c r="HG1131" s="84"/>
      <c r="HH1131" s="84"/>
      <c r="HI1131" s="84"/>
      <c r="HJ1131" s="84"/>
      <c r="HK1131" s="84"/>
      <c r="HL1131" s="84"/>
      <c r="HM1131" s="84"/>
      <c r="HN1131" s="84"/>
      <c r="HO1131" s="84"/>
      <c r="HP1131" s="84"/>
      <c r="HQ1131" s="84"/>
      <c r="HR1131" s="84"/>
      <c r="HS1131" s="84"/>
      <c r="HT1131" s="84"/>
      <c r="HU1131" s="84"/>
      <c r="HV1131" s="84"/>
      <c r="HW1131" s="84"/>
      <c r="HX1131" s="84"/>
      <c r="HY1131" s="84"/>
      <c r="HZ1131" s="84"/>
      <c r="IA1131" s="84"/>
      <c r="IB1131" s="84"/>
      <c r="IC1131" s="84"/>
      <c r="ID1131" s="84"/>
      <c r="IE1131" s="84"/>
      <c r="IF1131" s="84"/>
      <c r="IG1131" s="84"/>
      <c r="IH1131" s="84"/>
      <c r="II1131" s="84"/>
      <c r="IJ1131" s="84"/>
      <c r="IK1131" s="84"/>
      <c r="IL1131" s="84"/>
      <c r="IM1131" s="84"/>
      <c r="IN1131" s="84"/>
      <c r="IO1131" s="84"/>
      <c r="IP1131" s="84"/>
      <c r="IQ1131" s="84"/>
      <c r="IR1131" s="84"/>
      <c r="IS1131" s="84"/>
      <c r="IT1131" s="84"/>
      <c r="IU1131" s="84"/>
      <c r="IV1131" s="84"/>
    </row>
    <row r="1132" spans="201:256" s="79" customFormat="1" ht="12.75">
      <c r="GS1132" s="84"/>
      <c r="GT1132" s="84"/>
      <c r="GU1132" s="84"/>
      <c r="GV1132" s="84"/>
      <c r="GW1132" s="84"/>
      <c r="GX1132" s="84"/>
      <c r="GY1132" s="84"/>
      <c r="GZ1132" s="84"/>
      <c r="HA1132" s="84"/>
      <c r="HB1132" s="84"/>
      <c r="HC1132" s="84"/>
      <c r="HD1132" s="84"/>
      <c r="HE1132" s="84"/>
      <c r="HF1132" s="84"/>
      <c r="HG1132" s="84"/>
      <c r="HH1132" s="84"/>
      <c r="HI1132" s="84"/>
      <c r="HJ1132" s="84"/>
      <c r="HK1132" s="84"/>
      <c r="HL1132" s="84"/>
      <c r="HM1132" s="84"/>
      <c r="HN1132" s="84"/>
      <c r="HO1132" s="84"/>
      <c r="HP1132" s="84"/>
      <c r="HQ1132" s="84"/>
      <c r="HR1132" s="84"/>
      <c r="HS1132" s="84"/>
      <c r="HT1132" s="84"/>
      <c r="HU1132" s="84"/>
      <c r="HV1132" s="84"/>
      <c r="HW1132" s="84"/>
      <c r="HX1132" s="84"/>
      <c r="HY1132" s="84"/>
      <c r="HZ1132" s="84"/>
      <c r="IA1132" s="84"/>
      <c r="IB1132" s="84"/>
      <c r="IC1132" s="84"/>
      <c r="ID1132" s="84"/>
      <c r="IE1132" s="84"/>
      <c r="IF1132" s="84"/>
      <c r="IG1132" s="84"/>
      <c r="IH1132" s="84"/>
      <c r="II1132" s="84"/>
      <c r="IJ1132" s="84"/>
      <c r="IK1132" s="84"/>
      <c r="IL1132" s="84"/>
      <c r="IM1132" s="84"/>
      <c r="IN1132" s="84"/>
      <c r="IO1132" s="84"/>
      <c r="IP1132" s="84"/>
      <c r="IQ1132" s="84"/>
      <c r="IR1132" s="84"/>
      <c r="IS1132" s="84"/>
      <c r="IT1132" s="84"/>
      <c r="IU1132" s="84"/>
      <c r="IV1132" s="84"/>
    </row>
    <row r="1133" spans="201:256" s="79" customFormat="1" ht="12.75">
      <c r="GS1133" s="84"/>
      <c r="GT1133" s="84"/>
      <c r="GU1133" s="84"/>
      <c r="GV1133" s="84"/>
      <c r="GW1133" s="84"/>
      <c r="GX1133" s="84"/>
      <c r="GY1133" s="84"/>
      <c r="GZ1133" s="84"/>
      <c r="HA1133" s="84"/>
      <c r="HB1133" s="84"/>
      <c r="HC1133" s="84"/>
      <c r="HD1133" s="84"/>
      <c r="HE1133" s="84"/>
      <c r="HF1133" s="84"/>
      <c r="HG1133" s="84"/>
      <c r="HH1133" s="84"/>
      <c r="HI1133" s="84"/>
      <c r="HJ1133" s="84"/>
      <c r="HK1133" s="84"/>
      <c r="HL1133" s="84"/>
      <c r="HM1133" s="84"/>
      <c r="HN1133" s="84"/>
      <c r="HO1133" s="84"/>
      <c r="HP1133" s="84"/>
      <c r="HQ1133" s="84"/>
      <c r="HR1133" s="84"/>
      <c r="HS1133" s="84"/>
      <c r="HT1133" s="84"/>
      <c r="HU1133" s="84"/>
      <c r="HV1133" s="84"/>
      <c r="HW1133" s="84"/>
      <c r="HX1133" s="84"/>
      <c r="HY1133" s="84"/>
      <c r="HZ1133" s="84"/>
      <c r="IA1133" s="84"/>
      <c r="IB1133" s="84"/>
      <c r="IC1133" s="84"/>
      <c r="ID1133" s="84"/>
      <c r="IE1133" s="84"/>
      <c r="IF1133" s="84"/>
      <c r="IG1133" s="84"/>
      <c r="IH1133" s="84"/>
      <c r="II1133" s="84"/>
      <c r="IJ1133" s="84"/>
      <c r="IK1133" s="84"/>
      <c r="IL1133" s="84"/>
      <c r="IM1133" s="84"/>
      <c r="IN1133" s="84"/>
      <c r="IO1133" s="84"/>
      <c r="IP1133" s="84"/>
      <c r="IQ1133" s="84"/>
      <c r="IR1133" s="84"/>
      <c r="IS1133" s="84"/>
      <c r="IT1133" s="84"/>
      <c r="IU1133" s="84"/>
      <c r="IV1133" s="84"/>
    </row>
    <row r="1134" spans="201:256" s="79" customFormat="1" ht="12.75">
      <c r="GS1134" s="84"/>
      <c r="GT1134" s="84"/>
      <c r="GU1134" s="84"/>
      <c r="GV1134" s="84"/>
      <c r="GW1134" s="84"/>
      <c r="GX1134" s="84"/>
      <c r="GY1134" s="84"/>
      <c r="GZ1134" s="84"/>
      <c r="HA1134" s="84"/>
      <c r="HB1134" s="84"/>
      <c r="HC1134" s="84"/>
      <c r="HD1134" s="84"/>
      <c r="HE1134" s="84"/>
      <c r="HF1134" s="84"/>
      <c r="HG1134" s="84"/>
      <c r="HH1134" s="84"/>
      <c r="HI1134" s="84"/>
      <c r="HJ1134" s="84"/>
      <c r="HK1134" s="84"/>
      <c r="HL1134" s="84"/>
      <c r="HM1134" s="84"/>
      <c r="HN1134" s="84"/>
      <c r="HO1134" s="84"/>
      <c r="HP1134" s="84"/>
      <c r="HQ1134" s="84"/>
      <c r="HR1134" s="84"/>
      <c r="HS1134" s="84"/>
      <c r="HT1134" s="84"/>
      <c r="HU1134" s="84"/>
      <c r="HV1134" s="84"/>
      <c r="HW1134" s="84"/>
      <c r="HX1134" s="84"/>
      <c r="HY1134" s="84"/>
      <c r="HZ1134" s="84"/>
      <c r="IA1134" s="84"/>
      <c r="IB1134" s="84"/>
      <c r="IC1134" s="84"/>
      <c r="ID1134" s="84"/>
      <c r="IE1134" s="84"/>
      <c r="IF1134" s="84"/>
      <c r="IG1134" s="84"/>
      <c r="IH1134" s="84"/>
      <c r="II1134" s="84"/>
      <c r="IJ1134" s="84"/>
      <c r="IK1134" s="84"/>
      <c r="IL1134" s="84"/>
      <c r="IM1134" s="84"/>
      <c r="IN1134" s="84"/>
      <c r="IO1134" s="84"/>
      <c r="IP1134" s="84"/>
      <c r="IQ1134" s="84"/>
      <c r="IR1134" s="84"/>
      <c r="IS1134" s="84"/>
      <c r="IT1134" s="84"/>
      <c r="IU1134" s="84"/>
      <c r="IV1134" s="84"/>
    </row>
    <row r="1135" spans="201:256" s="79" customFormat="1" ht="12.75">
      <c r="GS1135" s="84"/>
      <c r="GT1135" s="84"/>
      <c r="GU1135" s="84"/>
      <c r="GV1135" s="84"/>
      <c r="GW1135" s="84"/>
      <c r="GX1135" s="84"/>
      <c r="GY1135" s="84"/>
      <c r="GZ1135" s="84"/>
      <c r="HA1135" s="84"/>
      <c r="HB1135" s="84"/>
      <c r="HC1135" s="84"/>
      <c r="HD1135" s="84"/>
      <c r="HE1135" s="84"/>
      <c r="HF1135" s="84"/>
      <c r="HG1135" s="84"/>
      <c r="HH1135" s="84"/>
      <c r="HI1135" s="84"/>
      <c r="HJ1135" s="84"/>
      <c r="HK1135" s="84"/>
      <c r="HL1135" s="84"/>
      <c r="HM1135" s="84"/>
      <c r="HN1135" s="84"/>
      <c r="HO1135" s="84"/>
      <c r="HP1135" s="84"/>
      <c r="HQ1135" s="84"/>
      <c r="HR1135" s="84"/>
      <c r="HS1135" s="84"/>
      <c r="HT1135" s="84"/>
      <c r="HU1135" s="84"/>
      <c r="HV1135" s="84"/>
      <c r="HW1135" s="84"/>
      <c r="HX1135" s="84"/>
      <c r="HY1135" s="84"/>
      <c r="HZ1135" s="84"/>
      <c r="IA1135" s="84"/>
      <c r="IB1135" s="84"/>
      <c r="IC1135" s="84"/>
      <c r="ID1135" s="84"/>
      <c r="IE1135" s="84"/>
      <c r="IF1135" s="84"/>
      <c r="IG1135" s="84"/>
      <c r="IH1135" s="84"/>
      <c r="II1135" s="84"/>
      <c r="IJ1135" s="84"/>
      <c r="IK1135" s="84"/>
      <c r="IL1135" s="84"/>
      <c r="IM1135" s="84"/>
      <c r="IN1135" s="84"/>
      <c r="IO1135" s="84"/>
      <c r="IP1135" s="84"/>
      <c r="IQ1135" s="84"/>
      <c r="IR1135" s="84"/>
      <c r="IS1135" s="84"/>
      <c r="IT1135" s="84"/>
      <c r="IU1135" s="84"/>
      <c r="IV1135" s="84"/>
    </row>
    <row r="1136" spans="201:256" s="79" customFormat="1" ht="12.75">
      <c r="GS1136" s="84"/>
      <c r="GT1136" s="84"/>
      <c r="GU1136" s="84"/>
      <c r="GV1136" s="84"/>
      <c r="GW1136" s="84"/>
      <c r="GX1136" s="84"/>
      <c r="GY1136" s="84"/>
      <c r="GZ1136" s="84"/>
      <c r="HA1136" s="84"/>
      <c r="HB1136" s="84"/>
      <c r="HC1136" s="84"/>
      <c r="HD1136" s="84"/>
      <c r="HE1136" s="84"/>
      <c r="HF1136" s="84"/>
      <c r="HG1136" s="84"/>
      <c r="HH1136" s="84"/>
      <c r="HI1136" s="84"/>
      <c r="HJ1136" s="84"/>
      <c r="HK1136" s="84"/>
      <c r="HL1136" s="84"/>
      <c r="HM1136" s="84"/>
      <c r="HN1136" s="84"/>
      <c r="HO1136" s="84"/>
      <c r="HP1136" s="84"/>
      <c r="HQ1136" s="84"/>
      <c r="HR1136" s="84"/>
      <c r="HS1136" s="84"/>
      <c r="HT1136" s="84"/>
      <c r="HU1136" s="84"/>
      <c r="HV1136" s="84"/>
      <c r="HW1136" s="84"/>
      <c r="HX1136" s="84"/>
      <c r="HY1136" s="84"/>
      <c r="HZ1136" s="84"/>
      <c r="IA1136" s="84"/>
      <c r="IB1136" s="84"/>
      <c r="IC1136" s="84"/>
      <c r="ID1136" s="84"/>
      <c r="IE1136" s="84"/>
      <c r="IF1136" s="84"/>
      <c r="IG1136" s="84"/>
      <c r="IH1136" s="84"/>
      <c r="II1136" s="84"/>
      <c r="IJ1136" s="84"/>
      <c r="IK1136" s="84"/>
      <c r="IL1136" s="84"/>
      <c r="IM1136" s="84"/>
      <c r="IN1136" s="84"/>
      <c r="IO1136" s="84"/>
      <c r="IP1136" s="84"/>
      <c r="IQ1136" s="84"/>
      <c r="IR1136" s="84"/>
      <c r="IS1136" s="84"/>
      <c r="IT1136" s="84"/>
      <c r="IU1136" s="84"/>
      <c r="IV1136" s="84"/>
    </row>
    <row r="1137" spans="201:256" s="79" customFormat="1" ht="12.75">
      <c r="GS1137" s="84"/>
      <c r="GT1137" s="84"/>
      <c r="GU1137" s="84"/>
      <c r="GV1137" s="84"/>
      <c r="GW1137" s="84"/>
      <c r="GX1137" s="84"/>
      <c r="GY1137" s="84"/>
      <c r="GZ1137" s="84"/>
      <c r="HA1137" s="84"/>
      <c r="HB1137" s="84"/>
      <c r="HC1137" s="84"/>
      <c r="HD1137" s="84"/>
      <c r="HE1137" s="84"/>
      <c r="HF1137" s="84"/>
      <c r="HG1137" s="84"/>
      <c r="HH1137" s="84"/>
      <c r="HI1137" s="84"/>
      <c r="HJ1137" s="84"/>
      <c r="HK1137" s="84"/>
      <c r="HL1137" s="84"/>
      <c r="HM1137" s="84"/>
      <c r="HN1137" s="84"/>
      <c r="HO1137" s="84"/>
      <c r="HP1137" s="84"/>
      <c r="HQ1137" s="84"/>
      <c r="HR1137" s="84"/>
      <c r="HS1137" s="84"/>
      <c r="HT1137" s="84"/>
      <c r="HU1137" s="84"/>
      <c r="HV1137" s="84"/>
      <c r="HW1137" s="84"/>
      <c r="HX1137" s="84"/>
      <c r="HY1137" s="84"/>
      <c r="HZ1137" s="84"/>
      <c r="IA1137" s="84"/>
      <c r="IB1137" s="84"/>
      <c r="IC1137" s="84"/>
      <c r="ID1137" s="84"/>
      <c r="IE1137" s="84"/>
      <c r="IF1137" s="84"/>
      <c r="IG1137" s="84"/>
      <c r="IH1137" s="84"/>
      <c r="II1137" s="84"/>
      <c r="IJ1137" s="84"/>
      <c r="IK1137" s="84"/>
      <c r="IL1137" s="84"/>
      <c r="IM1137" s="84"/>
      <c r="IN1137" s="84"/>
      <c r="IO1137" s="84"/>
      <c r="IP1137" s="84"/>
      <c r="IQ1137" s="84"/>
      <c r="IR1137" s="84"/>
      <c r="IS1137" s="84"/>
      <c r="IT1137" s="84"/>
      <c r="IU1137" s="84"/>
      <c r="IV1137" s="84"/>
    </row>
    <row r="1138" spans="201:256" s="79" customFormat="1" ht="12.75">
      <c r="GS1138" s="84"/>
      <c r="GT1138" s="84"/>
      <c r="GU1138" s="84"/>
      <c r="GV1138" s="84"/>
      <c r="GW1138" s="84"/>
      <c r="GX1138" s="84"/>
      <c r="GY1138" s="84"/>
      <c r="GZ1138" s="84"/>
      <c r="HA1138" s="84"/>
      <c r="HB1138" s="84"/>
      <c r="HC1138" s="84"/>
      <c r="HD1138" s="84"/>
      <c r="HE1138" s="84"/>
      <c r="HF1138" s="84"/>
      <c r="HG1138" s="84"/>
      <c r="HH1138" s="84"/>
      <c r="HI1138" s="84"/>
      <c r="HJ1138" s="84"/>
      <c r="HK1138" s="84"/>
      <c r="HL1138" s="84"/>
      <c r="HM1138" s="84"/>
      <c r="HN1138" s="84"/>
      <c r="HO1138" s="84"/>
      <c r="HP1138" s="84"/>
      <c r="HQ1138" s="84"/>
      <c r="HR1138" s="84"/>
      <c r="HS1138" s="84"/>
      <c r="HT1138" s="84"/>
      <c r="HU1138" s="84"/>
      <c r="HV1138" s="84"/>
      <c r="HW1138" s="84"/>
      <c r="HX1138" s="84"/>
      <c r="HY1138" s="84"/>
      <c r="HZ1138" s="84"/>
      <c r="IA1138" s="84"/>
      <c r="IB1138" s="84"/>
      <c r="IC1138" s="84"/>
      <c r="ID1138" s="84"/>
      <c r="IE1138" s="84"/>
      <c r="IF1138" s="84"/>
      <c r="IG1138" s="84"/>
      <c r="IH1138" s="84"/>
      <c r="II1138" s="84"/>
      <c r="IJ1138" s="84"/>
      <c r="IK1138" s="84"/>
      <c r="IL1138" s="84"/>
      <c r="IM1138" s="84"/>
      <c r="IN1138" s="84"/>
      <c r="IO1138" s="84"/>
      <c r="IP1138" s="84"/>
      <c r="IQ1138" s="84"/>
      <c r="IR1138" s="84"/>
      <c r="IS1138" s="84"/>
      <c r="IT1138" s="84"/>
      <c r="IU1138" s="84"/>
      <c r="IV1138" s="84"/>
    </row>
    <row r="1139" spans="201:256" s="79" customFormat="1" ht="12.75">
      <c r="GS1139" s="84"/>
      <c r="GT1139" s="84"/>
      <c r="GU1139" s="84"/>
      <c r="GV1139" s="84"/>
      <c r="GW1139" s="84"/>
      <c r="GX1139" s="84"/>
      <c r="GY1139" s="84"/>
      <c r="GZ1139" s="84"/>
      <c r="HA1139" s="84"/>
      <c r="HB1139" s="84"/>
      <c r="HC1139" s="84"/>
      <c r="HD1139" s="84"/>
      <c r="HE1139" s="84"/>
      <c r="HF1139" s="84"/>
      <c r="HG1139" s="84"/>
      <c r="HH1139" s="84"/>
      <c r="HI1139" s="84"/>
      <c r="HJ1139" s="84"/>
      <c r="HK1139" s="84"/>
      <c r="HL1139" s="84"/>
      <c r="HM1139" s="84"/>
      <c r="HN1139" s="84"/>
      <c r="HO1139" s="84"/>
      <c r="HP1139" s="84"/>
      <c r="HQ1139" s="84"/>
      <c r="HR1139" s="84"/>
      <c r="HS1139" s="84"/>
      <c r="HT1139" s="84"/>
      <c r="HU1139" s="84"/>
      <c r="HV1139" s="84"/>
      <c r="HW1139" s="84"/>
      <c r="HX1139" s="84"/>
      <c r="HY1139" s="84"/>
      <c r="HZ1139" s="84"/>
      <c r="IA1139" s="84"/>
      <c r="IB1139" s="84"/>
      <c r="IC1139" s="84"/>
      <c r="ID1139" s="84"/>
      <c r="IE1139" s="84"/>
      <c r="IF1139" s="84"/>
      <c r="IG1139" s="84"/>
      <c r="IH1139" s="84"/>
      <c r="II1139" s="84"/>
      <c r="IJ1139" s="84"/>
      <c r="IK1139" s="84"/>
      <c r="IL1139" s="84"/>
      <c r="IM1139" s="84"/>
      <c r="IN1139" s="84"/>
      <c r="IO1139" s="84"/>
      <c r="IP1139" s="84"/>
      <c r="IQ1139" s="84"/>
      <c r="IR1139" s="84"/>
      <c r="IS1139" s="84"/>
      <c r="IT1139" s="84"/>
      <c r="IU1139" s="84"/>
      <c r="IV1139" s="84"/>
    </row>
    <row r="1140" spans="201:256" s="79" customFormat="1" ht="12.75">
      <c r="GS1140" s="84"/>
      <c r="GT1140" s="84"/>
      <c r="GU1140" s="84"/>
      <c r="GV1140" s="84"/>
      <c r="GW1140" s="84"/>
      <c r="GX1140" s="84"/>
      <c r="GY1140" s="84"/>
      <c r="GZ1140" s="84"/>
      <c r="HA1140" s="84"/>
      <c r="HB1140" s="84"/>
      <c r="HC1140" s="84"/>
      <c r="HD1140" s="84"/>
      <c r="HE1140" s="84"/>
      <c r="HF1140" s="84"/>
      <c r="HG1140" s="84"/>
      <c r="HH1140" s="84"/>
      <c r="HI1140" s="84"/>
      <c r="HJ1140" s="84"/>
      <c r="HK1140" s="84"/>
      <c r="HL1140" s="84"/>
      <c r="HM1140" s="84"/>
      <c r="HN1140" s="84"/>
      <c r="HO1140" s="84"/>
      <c r="HP1140" s="84"/>
      <c r="HQ1140" s="84"/>
      <c r="HR1140" s="84"/>
      <c r="HS1140" s="84"/>
      <c r="HT1140" s="84"/>
      <c r="HU1140" s="84"/>
      <c r="HV1140" s="84"/>
      <c r="HW1140" s="84"/>
      <c r="HX1140" s="84"/>
      <c r="HY1140" s="84"/>
      <c r="HZ1140" s="84"/>
      <c r="IA1140" s="84"/>
      <c r="IB1140" s="84"/>
      <c r="IC1140" s="84"/>
      <c r="ID1140" s="84"/>
      <c r="IE1140" s="84"/>
      <c r="IF1140" s="84"/>
      <c r="IG1140" s="84"/>
      <c r="IH1140" s="84"/>
      <c r="II1140" s="84"/>
      <c r="IJ1140" s="84"/>
      <c r="IK1140" s="84"/>
      <c r="IL1140" s="84"/>
      <c r="IM1140" s="84"/>
      <c r="IN1140" s="84"/>
      <c r="IO1140" s="84"/>
      <c r="IP1140" s="84"/>
      <c r="IQ1140" s="84"/>
      <c r="IR1140" s="84"/>
      <c r="IS1140" s="84"/>
      <c r="IT1140" s="84"/>
      <c r="IU1140" s="84"/>
      <c r="IV1140" s="84"/>
    </row>
    <row r="1141" spans="201:256" s="79" customFormat="1" ht="12.75">
      <c r="GS1141" s="84"/>
      <c r="GT1141" s="84"/>
      <c r="GU1141" s="84"/>
      <c r="GV1141" s="84"/>
      <c r="GW1141" s="84"/>
      <c r="GX1141" s="84"/>
      <c r="GY1141" s="84"/>
      <c r="GZ1141" s="84"/>
      <c r="HA1141" s="84"/>
      <c r="HB1141" s="84"/>
      <c r="HC1141" s="84"/>
      <c r="HD1141" s="84"/>
      <c r="HE1141" s="84"/>
      <c r="HF1141" s="84"/>
      <c r="HG1141" s="84"/>
      <c r="HH1141" s="84"/>
      <c r="HI1141" s="84"/>
      <c r="HJ1141" s="84"/>
      <c r="HK1141" s="84"/>
      <c r="HL1141" s="84"/>
      <c r="HM1141" s="84"/>
      <c r="HN1141" s="84"/>
      <c r="HO1141" s="84"/>
      <c r="HP1141" s="84"/>
      <c r="HQ1141" s="84"/>
      <c r="HR1141" s="84"/>
      <c r="HS1141" s="84"/>
      <c r="HT1141" s="84"/>
      <c r="HU1141" s="84"/>
      <c r="HV1141" s="84"/>
      <c r="HW1141" s="84"/>
      <c r="HX1141" s="84"/>
      <c r="HY1141" s="84"/>
      <c r="HZ1141" s="84"/>
      <c r="IA1141" s="84"/>
      <c r="IB1141" s="84"/>
      <c r="IC1141" s="84"/>
      <c r="ID1141" s="84"/>
      <c r="IE1141" s="84"/>
      <c r="IF1141" s="84"/>
      <c r="IG1141" s="84"/>
      <c r="IH1141" s="84"/>
      <c r="II1141" s="84"/>
      <c r="IJ1141" s="84"/>
      <c r="IK1141" s="84"/>
      <c r="IL1141" s="84"/>
      <c r="IM1141" s="84"/>
      <c r="IN1141" s="84"/>
      <c r="IO1141" s="84"/>
      <c r="IP1141" s="84"/>
      <c r="IQ1141" s="84"/>
      <c r="IR1141" s="84"/>
      <c r="IS1141" s="84"/>
      <c r="IT1141" s="84"/>
      <c r="IU1141" s="84"/>
      <c r="IV1141" s="84"/>
    </row>
    <row r="1142" spans="201:256" s="79" customFormat="1" ht="12.75">
      <c r="GS1142" s="84"/>
      <c r="GT1142" s="84"/>
      <c r="GU1142" s="84"/>
      <c r="GV1142" s="84"/>
      <c r="GW1142" s="84"/>
      <c r="GX1142" s="84"/>
      <c r="GY1142" s="84"/>
      <c r="GZ1142" s="84"/>
      <c r="HA1142" s="84"/>
      <c r="HB1142" s="84"/>
      <c r="HC1142" s="84"/>
      <c r="HD1142" s="84"/>
      <c r="HE1142" s="84"/>
      <c r="HF1142" s="84"/>
      <c r="HG1142" s="84"/>
      <c r="HH1142" s="84"/>
      <c r="HI1142" s="84"/>
      <c r="HJ1142" s="84"/>
      <c r="HK1142" s="84"/>
      <c r="HL1142" s="84"/>
      <c r="HM1142" s="84"/>
      <c r="HN1142" s="84"/>
      <c r="HO1142" s="84"/>
      <c r="HP1142" s="84"/>
      <c r="HQ1142" s="84"/>
      <c r="HR1142" s="84"/>
      <c r="HS1142" s="84"/>
      <c r="HT1142" s="84"/>
      <c r="HU1142" s="84"/>
      <c r="HV1142" s="84"/>
      <c r="HW1142" s="84"/>
      <c r="HX1142" s="84"/>
      <c r="HY1142" s="84"/>
      <c r="HZ1142" s="84"/>
      <c r="IA1142" s="84"/>
      <c r="IB1142" s="84"/>
      <c r="IC1142" s="84"/>
      <c r="ID1142" s="84"/>
      <c r="IE1142" s="84"/>
      <c r="IF1142" s="84"/>
      <c r="IG1142" s="84"/>
      <c r="IH1142" s="84"/>
      <c r="II1142" s="84"/>
      <c r="IJ1142" s="84"/>
      <c r="IK1142" s="84"/>
      <c r="IL1142" s="84"/>
      <c r="IM1142" s="84"/>
      <c r="IN1142" s="84"/>
      <c r="IO1142" s="84"/>
      <c r="IP1142" s="84"/>
      <c r="IQ1142" s="84"/>
      <c r="IR1142" s="84"/>
      <c r="IS1142" s="84"/>
      <c r="IT1142" s="84"/>
      <c r="IU1142" s="84"/>
      <c r="IV1142" s="84"/>
    </row>
    <row r="1143" spans="201:256" s="79" customFormat="1" ht="12.75">
      <c r="GS1143" s="84"/>
      <c r="GT1143" s="84"/>
      <c r="GU1143" s="84"/>
      <c r="GV1143" s="84"/>
      <c r="GW1143" s="84"/>
      <c r="GX1143" s="84"/>
      <c r="GY1143" s="84"/>
      <c r="GZ1143" s="84"/>
      <c r="HA1143" s="84"/>
      <c r="HB1143" s="84"/>
      <c r="HC1143" s="84"/>
      <c r="HD1143" s="84"/>
      <c r="HE1143" s="84"/>
      <c r="HF1143" s="84"/>
      <c r="HG1143" s="84"/>
      <c r="HH1143" s="84"/>
      <c r="HI1143" s="84"/>
      <c r="HJ1143" s="84"/>
      <c r="HK1143" s="84"/>
      <c r="HL1143" s="84"/>
      <c r="HM1143" s="84"/>
      <c r="HN1143" s="84"/>
      <c r="HO1143" s="84"/>
      <c r="HP1143" s="84"/>
      <c r="HQ1143" s="84"/>
      <c r="HR1143" s="84"/>
      <c r="HS1143" s="84"/>
      <c r="HT1143" s="84"/>
      <c r="HU1143" s="84"/>
      <c r="HV1143" s="84"/>
      <c r="HW1143" s="84"/>
      <c r="HX1143" s="84"/>
      <c r="HY1143" s="84"/>
      <c r="HZ1143" s="84"/>
      <c r="IA1143" s="84"/>
      <c r="IB1143" s="84"/>
      <c r="IC1143" s="84"/>
      <c r="ID1143" s="84"/>
      <c r="IE1143" s="84"/>
      <c r="IF1143" s="84"/>
      <c r="IG1143" s="84"/>
      <c r="IH1143" s="84"/>
      <c r="II1143" s="84"/>
      <c r="IJ1143" s="84"/>
      <c r="IK1143" s="84"/>
      <c r="IL1143" s="84"/>
      <c r="IM1143" s="84"/>
      <c r="IN1143" s="84"/>
      <c r="IO1143" s="84"/>
      <c r="IP1143" s="84"/>
      <c r="IQ1143" s="84"/>
      <c r="IR1143" s="84"/>
      <c r="IS1143" s="84"/>
      <c r="IT1143" s="84"/>
      <c r="IU1143" s="84"/>
      <c r="IV1143" s="84"/>
    </row>
    <row r="1144" spans="201:256" s="79" customFormat="1" ht="12.75">
      <c r="GS1144" s="84"/>
      <c r="GT1144" s="84"/>
      <c r="GU1144" s="84"/>
      <c r="GV1144" s="84"/>
      <c r="GW1144" s="84"/>
      <c r="GX1144" s="84"/>
      <c r="GY1144" s="84"/>
      <c r="GZ1144" s="84"/>
      <c r="HA1144" s="84"/>
      <c r="HB1144" s="84"/>
      <c r="HC1144" s="84"/>
      <c r="HD1144" s="84"/>
      <c r="HE1144" s="84"/>
      <c r="HF1144" s="84"/>
      <c r="HG1144" s="84"/>
      <c r="HH1144" s="84"/>
      <c r="HI1144" s="84"/>
      <c r="HJ1144" s="84"/>
      <c r="HK1144" s="84"/>
      <c r="HL1144" s="84"/>
      <c r="HM1144" s="84"/>
      <c r="HN1144" s="84"/>
      <c r="HO1144" s="84"/>
      <c r="HP1144" s="84"/>
      <c r="HQ1144" s="84"/>
      <c r="HR1144" s="84"/>
      <c r="HS1144" s="84"/>
      <c r="HT1144" s="84"/>
      <c r="HU1144" s="84"/>
      <c r="HV1144" s="84"/>
      <c r="HW1144" s="84"/>
      <c r="HX1144" s="84"/>
      <c r="HY1144" s="84"/>
      <c r="HZ1144" s="84"/>
      <c r="IA1144" s="84"/>
      <c r="IB1144" s="84"/>
      <c r="IC1144" s="84"/>
      <c r="ID1144" s="84"/>
      <c r="IE1144" s="84"/>
      <c r="IF1144" s="84"/>
      <c r="IG1144" s="84"/>
      <c r="IH1144" s="84"/>
      <c r="II1144" s="84"/>
      <c r="IJ1144" s="84"/>
      <c r="IK1144" s="84"/>
      <c r="IL1144" s="84"/>
      <c r="IM1144" s="84"/>
      <c r="IN1144" s="84"/>
      <c r="IO1144" s="84"/>
      <c r="IP1144" s="84"/>
      <c r="IQ1144" s="84"/>
      <c r="IR1144" s="84"/>
      <c r="IS1144" s="84"/>
      <c r="IT1144" s="84"/>
      <c r="IU1144" s="84"/>
      <c r="IV1144" s="84"/>
    </row>
    <row r="1145" spans="201:256" s="79" customFormat="1" ht="12.75">
      <c r="GS1145" s="84"/>
      <c r="GT1145" s="84"/>
      <c r="GU1145" s="84"/>
      <c r="GV1145" s="84"/>
      <c r="GW1145" s="84"/>
      <c r="GX1145" s="84"/>
      <c r="GY1145" s="84"/>
      <c r="GZ1145" s="84"/>
      <c r="HA1145" s="84"/>
      <c r="HB1145" s="84"/>
      <c r="HC1145" s="84"/>
      <c r="HD1145" s="84"/>
      <c r="HE1145" s="84"/>
      <c r="HF1145" s="84"/>
      <c r="HG1145" s="84"/>
      <c r="HH1145" s="84"/>
      <c r="HI1145" s="84"/>
      <c r="HJ1145" s="84"/>
      <c r="HK1145" s="84"/>
      <c r="HL1145" s="84"/>
      <c r="HM1145" s="84"/>
      <c r="HN1145" s="84"/>
      <c r="HO1145" s="84"/>
      <c r="HP1145" s="84"/>
      <c r="HQ1145" s="84"/>
      <c r="HR1145" s="84"/>
      <c r="HS1145" s="84"/>
      <c r="HT1145" s="84"/>
      <c r="HU1145" s="84"/>
      <c r="HV1145" s="84"/>
      <c r="HW1145" s="84"/>
      <c r="HX1145" s="84"/>
      <c r="HY1145" s="84"/>
      <c r="HZ1145" s="84"/>
      <c r="IA1145" s="84"/>
      <c r="IB1145" s="84"/>
      <c r="IC1145" s="84"/>
      <c r="ID1145" s="84"/>
      <c r="IE1145" s="84"/>
      <c r="IF1145" s="84"/>
      <c r="IG1145" s="84"/>
      <c r="IH1145" s="84"/>
      <c r="II1145" s="84"/>
      <c r="IJ1145" s="84"/>
      <c r="IK1145" s="84"/>
      <c r="IL1145" s="84"/>
      <c r="IM1145" s="84"/>
      <c r="IN1145" s="84"/>
      <c r="IO1145" s="84"/>
      <c r="IP1145" s="84"/>
      <c r="IQ1145" s="84"/>
      <c r="IR1145" s="84"/>
      <c r="IS1145" s="84"/>
      <c r="IT1145" s="84"/>
      <c r="IU1145" s="84"/>
      <c r="IV1145" s="84"/>
    </row>
    <row r="1146" spans="201:256" s="79" customFormat="1" ht="12.75">
      <c r="GS1146" s="84"/>
      <c r="GT1146" s="84"/>
      <c r="GU1146" s="84"/>
      <c r="GV1146" s="84"/>
      <c r="GW1146" s="84"/>
      <c r="GX1146" s="84"/>
      <c r="GY1146" s="84"/>
      <c r="GZ1146" s="84"/>
      <c r="HA1146" s="84"/>
      <c r="HB1146" s="84"/>
      <c r="HC1146" s="84"/>
      <c r="HD1146" s="84"/>
      <c r="HE1146" s="84"/>
      <c r="HF1146" s="84"/>
      <c r="HG1146" s="84"/>
      <c r="HH1146" s="84"/>
      <c r="HI1146" s="84"/>
      <c r="HJ1146" s="84"/>
      <c r="HK1146" s="84"/>
      <c r="HL1146" s="84"/>
      <c r="HM1146" s="84"/>
      <c r="HN1146" s="84"/>
      <c r="HO1146" s="84"/>
      <c r="HP1146" s="84"/>
      <c r="HQ1146" s="84"/>
      <c r="HR1146" s="84"/>
      <c r="HS1146" s="84"/>
      <c r="HT1146" s="84"/>
      <c r="HU1146" s="84"/>
      <c r="HV1146" s="84"/>
      <c r="HW1146" s="84"/>
      <c r="HX1146" s="84"/>
      <c r="HY1146" s="84"/>
      <c r="HZ1146" s="84"/>
      <c r="IA1146" s="84"/>
      <c r="IB1146" s="84"/>
      <c r="IC1146" s="84"/>
      <c r="ID1146" s="84"/>
      <c r="IE1146" s="84"/>
      <c r="IF1146" s="84"/>
      <c r="IG1146" s="84"/>
      <c r="IH1146" s="84"/>
      <c r="II1146" s="84"/>
      <c r="IJ1146" s="84"/>
      <c r="IK1146" s="84"/>
      <c r="IL1146" s="84"/>
      <c r="IM1146" s="84"/>
      <c r="IN1146" s="84"/>
      <c r="IO1146" s="84"/>
      <c r="IP1146" s="84"/>
      <c r="IQ1146" s="84"/>
      <c r="IR1146" s="84"/>
      <c r="IS1146" s="84"/>
      <c r="IT1146" s="84"/>
      <c r="IU1146" s="84"/>
      <c r="IV1146" s="84"/>
    </row>
    <row r="1147" spans="201:256" s="79" customFormat="1" ht="12.75">
      <c r="GS1147" s="84"/>
      <c r="GT1147" s="84"/>
      <c r="GU1147" s="84"/>
      <c r="GV1147" s="84"/>
      <c r="GW1147" s="84"/>
      <c r="GX1147" s="84"/>
      <c r="GY1147" s="84"/>
      <c r="GZ1147" s="84"/>
      <c r="HA1147" s="84"/>
      <c r="HB1147" s="84"/>
      <c r="HC1147" s="84"/>
      <c r="HD1147" s="84"/>
      <c r="HE1147" s="84"/>
      <c r="HF1147" s="84"/>
      <c r="HG1147" s="84"/>
      <c r="HH1147" s="84"/>
      <c r="HI1147" s="84"/>
      <c r="HJ1147" s="84"/>
      <c r="HK1147" s="84"/>
      <c r="HL1147" s="84"/>
      <c r="HM1147" s="84"/>
      <c r="HN1147" s="84"/>
      <c r="HO1147" s="84"/>
      <c r="HP1147" s="84"/>
      <c r="HQ1147" s="84"/>
      <c r="HR1147" s="84"/>
      <c r="HS1147" s="84"/>
      <c r="HT1147" s="84"/>
      <c r="HU1147" s="84"/>
      <c r="HV1147" s="84"/>
      <c r="HW1147" s="84"/>
      <c r="HX1147" s="84"/>
      <c r="HY1147" s="84"/>
      <c r="HZ1147" s="84"/>
      <c r="IA1147" s="84"/>
      <c r="IB1147" s="84"/>
      <c r="IC1147" s="84"/>
      <c r="ID1147" s="84"/>
      <c r="IE1147" s="84"/>
      <c r="IF1147" s="84"/>
      <c r="IG1147" s="84"/>
      <c r="IH1147" s="84"/>
      <c r="II1147" s="84"/>
      <c r="IJ1147" s="84"/>
      <c r="IK1147" s="84"/>
      <c r="IL1147" s="84"/>
      <c r="IM1147" s="84"/>
      <c r="IN1147" s="84"/>
      <c r="IO1147" s="84"/>
      <c r="IP1147" s="84"/>
      <c r="IQ1147" s="84"/>
      <c r="IR1147" s="84"/>
      <c r="IS1147" s="84"/>
      <c r="IT1147" s="84"/>
      <c r="IU1147" s="84"/>
      <c r="IV1147" s="84"/>
    </row>
    <row r="1148" spans="201:256" s="79" customFormat="1" ht="12.75">
      <c r="GS1148" s="84"/>
      <c r="GT1148" s="84"/>
      <c r="GU1148" s="84"/>
      <c r="GV1148" s="84"/>
      <c r="GW1148" s="84"/>
      <c r="GX1148" s="84"/>
      <c r="GY1148" s="84"/>
      <c r="GZ1148" s="84"/>
      <c r="HA1148" s="84"/>
      <c r="HB1148" s="84"/>
      <c r="HC1148" s="84"/>
      <c r="HD1148" s="84"/>
      <c r="HE1148" s="84"/>
      <c r="HF1148" s="84"/>
      <c r="HG1148" s="84"/>
      <c r="HH1148" s="84"/>
      <c r="HI1148" s="84"/>
      <c r="HJ1148" s="84"/>
      <c r="HK1148" s="84"/>
      <c r="HL1148" s="84"/>
      <c r="HM1148" s="84"/>
      <c r="HN1148" s="84"/>
      <c r="HO1148" s="84"/>
      <c r="HP1148" s="84"/>
      <c r="HQ1148" s="84"/>
      <c r="HR1148" s="84"/>
      <c r="HS1148" s="84"/>
      <c r="HT1148" s="84"/>
      <c r="HU1148" s="84"/>
      <c r="HV1148" s="84"/>
      <c r="HW1148" s="84"/>
      <c r="HX1148" s="84"/>
      <c r="HY1148" s="84"/>
      <c r="HZ1148" s="84"/>
      <c r="IA1148" s="84"/>
      <c r="IB1148" s="84"/>
      <c r="IC1148" s="84"/>
      <c r="ID1148" s="84"/>
      <c r="IE1148" s="84"/>
      <c r="IF1148" s="84"/>
      <c r="IG1148" s="84"/>
      <c r="IH1148" s="84"/>
      <c r="II1148" s="84"/>
      <c r="IJ1148" s="84"/>
      <c r="IK1148" s="84"/>
      <c r="IL1148" s="84"/>
      <c r="IM1148" s="84"/>
      <c r="IN1148" s="84"/>
      <c r="IO1148" s="84"/>
      <c r="IP1148" s="84"/>
      <c r="IQ1148" s="84"/>
      <c r="IR1148" s="84"/>
      <c r="IS1148" s="84"/>
      <c r="IT1148" s="84"/>
      <c r="IU1148" s="84"/>
      <c r="IV1148" s="84"/>
    </row>
    <row r="1149" spans="201:256" s="79" customFormat="1" ht="12.75">
      <c r="GS1149" s="84"/>
      <c r="GT1149" s="84"/>
      <c r="GU1149" s="84"/>
      <c r="GV1149" s="84"/>
      <c r="GW1149" s="84"/>
      <c r="GX1149" s="84"/>
      <c r="GY1149" s="84"/>
      <c r="GZ1149" s="84"/>
      <c r="HA1149" s="84"/>
      <c r="HB1149" s="84"/>
      <c r="HC1149" s="84"/>
      <c r="HD1149" s="84"/>
      <c r="HE1149" s="84"/>
      <c r="HF1149" s="84"/>
      <c r="HG1149" s="84"/>
      <c r="HH1149" s="84"/>
      <c r="HI1149" s="84"/>
      <c r="HJ1149" s="84"/>
      <c r="HK1149" s="84"/>
      <c r="HL1149" s="84"/>
      <c r="HM1149" s="84"/>
      <c r="HN1149" s="84"/>
      <c r="HO1149" s="84"/>
      <c r="HP1149" s="84"/>
      <c r="HQ1149" s="84"/>
      <c r="HR1149" s="84"/>
      <c r="HS1149" s="84"/>
      <c r="HT1149" s="84"/>
      <c r="HU1149" s="84"/>
      <c r="HV1149" s="84"/>
      <c r="HW1149" s="84"/>
      <c r="HX1149" s="84"/>
      <c r="HY1149" s="84"/>
      <c r="HZ1149" s="84"/>
      <c r="IA1149" s="84"/>
      <c r="IB1149" s="84"/>
      <c r="IC1149" s="84"/>
      <c r="ID1149" s="84"/>
      <c r="IE1149" s="84"/>
      <c r="IF1149" s="84"/>
      <c r="IG1149" s="84"/>
      <c r="IH1149" s="84"/>
      <c r="II1149" s="84"/>
      <c r="IJ1149" s="84"/>
      <c r="IK1149" s="84"/>
      <c r="IL1149" s="84"/>
      <c r="IM1149" s="84"/>
      <c r="IN1149" s="84"/>
      <c r="IO1149" s="84"/>
      <c r="IP1149" s="84"/>
      <c r="IQ1149" s="84"/>
      <c r="IR1149" s="84"/>
      <c r="IS1149" s="84"/>
      <c r="IT1149" s="84"/>
      <c r="IU1149" s="84"/>
      <c r="IV1149" s="84"/>
    </row>
    <row r="1150" spans="201:256" s="79" customFormat="1" ht="12.75">
      <c r="GS1150" s="84"/>
      <c r="GT1150" s="84"/>
      <c r="GU1150" s="84"/>
      <c r="GV1150" s="84"/>
      <c r="GW1150" s="84"/>
      <c r="GX1150" s="84"/>
      <c r="GY1150" s="84"/>
      <c r="GZ1150" s="84"/>
      <c r="HA1150" s="84"/>
      <c r="HB1150" s="84"/>
      <c r="HC1150" s="84"/>
      <c r="HD1150" s="84"/>
      <c r="HE1150" s="84"/>
      <c r="HF1150" s="84"/>
      <c r="HG1150" s="84"/>
      <c r="HH1150" s="84"/>
      <c r="HI1150" s="84"/>
      <c r="HJ1150" s="84"/>
      <c r="HK1150" s="84"/>
      <c r="HL1150" s="84"/>
      <c r="HM1150" s="84"/>
      <c r="HN1150" s="84"/>
      <c r="HO1150" s="84"/>
      <c r="HP1150" s="84"/>
      <c r="HQ1150" s="84"/>
      <c r="HR1150" s="84"/>
      <c r="HS1150" s="84"/>
      <c r="HT1150" s="84"/>
      <c r="HU1150" s="84"/>
      <c r="HV1150" s="84"/>
      <c r="HW1150" s="84"/>
      <c r="HX1150" s="84"/>
      <c r="HY1150" s="84"/>
      <c r="HZ1150" s="84"/>
      <c r="IA1150" s="84"/>
      <c r="IB1150" s="84"/>
      <c r="IC1150" s="84"/>
      <c r="ID1150" s="84"/>
      <c r="IE1150" s="84"/>
      <c r="IF1150" s="84"/>
      <c r="IG1150" s="84"/>
      <c r="IH1150" s="84"/>
      <c r="II1150" s="84"/>
      <c r="IJ1150" s="84"/>
      <c r="IK1150" s="84"/>
      <c r="IL1150" s="84"/>
      <c r="IM1150" s="84"/>
      <c r="IN1150" s="84"/>
      <c r="IO1150" s="84"/>
      <c r="IP1150" s="84"/>
      <c r="IQ1150" s="84"/>
      <c r="IR1150" s="84"/>
      <c r="IS1150" s="84"/>
      <c r="IT1150" s="84"/>
      <c r="IU1150" s="84"/>
      <c r="IV1150" s="84"/>
    </row>
    <row r="1151" spans="201:256" s="79" customFormat="1" ht="12.75">
      <c r="GS1151" s="84"/>
      <c r="GT1151" s="84"/>
      <c r="GU1151" s="84"/>
      <c r="GV1151" s="84"/>
      <c r="GW1151" s="84"/>
      <c r="GX1151" s="84"/>
      <c r="GY1151" s="84"/>
      <c r="GZ1151" s="84"/>
      <c r="HA1151" s="84"/>
      <c r="HB1151" s="84"/>
      <c r="HC1151" s="84"/>
      <c r="HD1151" s="84"/>
      <c r="HE1151" s="84"/>
      <c r="HF1151" s="84"/>
      <c r="HG1151" s="84"/>
      <c r="HH1151" s="84"/>
      <c r="HI1151" s="84"/>
      <c r="HJ1151" s="84"/>
      <c r="HK1151" s="84"/>
      <c r="HL1151" s="84"/>
      <c r="HM1151" s="84"/>
      <c r="HN1151" s="84"/>
      <c r="HO1151" s="84"/>
      <c r="HP1151" s="84"/>
      <c r="HQ1151" s="84"/>
      <c r="HR1151" s="84"/>
      <c r="HS1151" s="84"/>
      <c r="HT1151" s="84"/>
      <c r="HU1151" s="84"/>
      <c r="HV1151" s="84"/>
      <c r="HW1151" s="84"/>
      <c r="HX1151" s="84"/>
      <c r="HY1151" s="84"/>
      <c r="HZ1151" s="84"/>
      <c r="IA1151" s="84"/>
      <c r="IB1151" s="84"/>
      <c r="IC1151" s="84"/>
      <c r="ID1151" s="84"/>
      <c r="IE1151" s="84"/>
      <c r="IF1151" s="84"/>
      <c r="IG1151" s="84"/>
      <c r="IH1151" s="84"/>
      <c r="II1151" s="84"/>
      <c r="IJ1151" s="84"/>
      <c r="IK1151" s="84"/>
      <c r="IL1151" s="84"/>
      <c r="IM1151" s="84"/>
      <c r="IN1151" s="84"/>
      <c r="IO1151" s="84"/>
      <c r="IP1151" s="84"/>
      <c r="IQ1151" s="84"/>
      <c r="IR1151" s="84"/>
      <c r="IS1151" s="84"/>
      <c r="IT1151" s="84"/>
      <c r="IU1151" s="84"/>
      <c r="IV1151" s="84"/>
    </row>
    <row r="1152" spans="201:256" s="79" customFormat="1" ht="12.75">
      <c r="GS1152" s="84"/>
      <c r="GT1152" s="84"/>
      <c r="GU1152" s="84"/>
      <c r="GV1152" s="84"/>
      <c r="GW1152" s="84"/>
      <c r="GX1152" s="84"/>
      <c r="GY1152" s="84"/>
      <c r="GZ1152" s="84"/>
      <c r="HA1152" s="84"/>
      <c r="HB1152" s="84"/>
      <c r="HC1152" s="84"/>
      <c r="HD1152" s="84"/>
      <c r="HE1152" s="84"/>
      <c r="HF1152" s="84"/>
      <c r="HG1152" s="84"/>
      <c r="HH1152" s="84"/>
      <c r="HI1152" s="84"/>
      <c r="HJ1152" s="84"/>
      <c r="HK1152" s="84"/>
      <c r="HL1152" s="84"/>
      <c r="HM1152" s="84"/>
      <c r="HN1152" s="84"/>
      <c r="HO1152" s="84"/>
      <c r="HP1152" s="84"/>
      <c r="HQ1152" s="84"/>
      <c r="HR1152" s="84"/>
      <c r="HS1152" s="84"/>
      <c r="HT1152" s="84"/>
      <c r="HU1152" s="84"/>
      <c r="HV1152" s="84"/>
      <c r="HW1152" s="84"/>
      <c r="HX1152" s="84"/>
      <c r="HY1152" s="84"/>
      <c r="HZ1152" s="84"/>
      <c r="IA1152" s="84"/>
      <c r="IB1152" s="84"/>
      <c r="IC1152" s="84"/>
      <c r="ID1152" s="84"/>
      <c r="IE1152" s="84"/>
      <c r="IF1152" s="84"/>
      <c r="IG1152" s="84"/>
      <c r="IH1152" s="84"/>
      <c r="II1152" s="84"/>
      <c r="IJ1152" s="84"/>
      <c r="IK1152" s="84"/>
      <c r="IL1152" s="84"/>
      <c r="IM1152" s="84"/>
      <c r="IN1152" s="84"/>
      <c r="IO1152" s="84"/>
      <c r="IP1152" s="84"/>
      <c r="IQ1152" s="84"/>
      <c r="IR1152" s="84"/>
      <c r="IS1152" s="84"/>
      <c r="IT1152" s="84"/>
      <c r="IU1152" s="84"/>
      <c r="IV1152" s="84"/>
    </row>
    <row r="1153" spans="201:256" s="79" customFormat="1" ht="12.75">
      <c r="GS1153" s="84"/>
      <c r="GT1153" s="84"/>
      <c r="GU1153" s="84"/>
      <c r="GV1153" s="84"/>
      <c r="GW1153" s="84"/>
      <c r="GX1153" s="84"/>
      <c r="GY1153" s="84"/>
      <c r="GZ1153" s="84"/>
      <c r="HA1153" s="84"/>
      <c r="HB1153" s="84"/>
      <c r="HC1153" s="84"/>
      <c r="HD1153" s="84"/>
      <c r="HE1153" s="84"/>
      <c r="HF1153" s="84"/>
      <c r="HG1153" s="84"/>
      <c r="HH1153" s="84"/>
      <c r="HI1153" s="84"/>
      <c r="HJ1153" s="84"/>
      <c r="HK1153" s="84"/>
      <c r="HL1153" s="84"/>
      <c r="HM1153" s="84"/>
      <c r="HN1153" s="84"/>
      <c r="HO1153" s="84"/>
      <c r="HP1153" s="84"/>
      <c r="HQ1153" s="84"/>
      <c r="HR1153" s="84"/>
      <c r="HS1153" s="84"/>
      <c r="HT1153" s="84"/>
      <c r="HU1153" s="84"/>
      <c r="HV1153" s="84"/>
      <c r="HW1153" s="84"/>
      <c r="HX1153" s="84"/>
      <c r="HY1153" s="84"/>
      <c r="HZ1153" s="84"/>
      <c r="IA1153" s="84"/>
      <c r="IB1153" s="84"/>
      <c r="IC1153" s="84"/>
      <c r="ID1153" s="84"/>
      <c r="IE1153" s="84"/>
      <c r="IF1153" s="84"/>
      <c r="IG1153" s="84"/>
      <c r="IH1153" s="84"/>
      <c r="II1153" s="84"/>
      <c r="IJ1153" s="84"/>
      <c r="IK1153" s="84"/>
      <c r="IL1153" s="84"/>
      <c r="IM1153" s="84"/>
      <c r="IN1153" s="84"/>
      <c r="IO1153" s="84"/>
      <c r="IP1153" s="84"/>
      <c r="IQ1153" s="84"/>
      <c r="IR1153" s="84"/>
      <c r="IS1153" s="84"/>
      <c r="IT1153" s="84"/>
      <c r="IU1153" s="84"/>
      <c r="IV1153" s="84"/>
    </row>
    <row r="1154" spans="201:256" s="79" customFormat="1" ht="12.75">
      <c r="GS1154" s="84"/>
      <c r="GT1154" s="84"/>
      <c r="GU1154" s="84"/>
      <c r="GV1154" s="84"/>
      <c r="GW1154" s="84"/>
      <c r="GX1154" s="84"/>
      <c r="GY1154" s="84"/>
      <c r="GZ1154" s="84"/>
      <c r="HA1154" s="84"/>
      <c r="HB1154" s="84"/>
      <c r="HC1154" s="84"/>
      <c r="HD1154" s="84"/>
      <c r="HE1154" s="84"/>
      <c r="HF1154" s="84"/>
      <c r="HG1154" s="84"/>
      <c r="HH1154" s="84"/>
      <c r="HI1154" s="84"/>
      <c r="HJ1154" s="84"/>
      <c r="HK1154" s="84"/>
      <c r="HL1154" s="84"/>
      <c r="HM1154" s="84"/>
      <c r="HN1154" s="84"/>
      <c r="HO1154" s="84"/>
      <c r="HP1154" s="84"/>
      <c r="HQ1154" s="84"/>
      <c r="HR1154" s="84"/>
      <c r="HS1154" s="84"/>
      <c r="HT1154" s="84"/>
      <c r="HU1154" s="84"/>
      <c r="HV1154" s="84"/>
      <c r="HW1154" s="84"/>
      <c r="HX1154" s="84"/>
      <c r="HY1154" s="84"/>
      <c r="HZ1154" s="84"/>
      <c r="IA1154" s="84"/>
      <c r="IB1154" s="84"/>
      <c r="IC1154" s="84"/>
      <c r="ID1154" s="84"/>
      <c r="IE1154" s="84"/>
      <c r="IF1154" s="84"/>
      <c r="IG1154" s="84"/>
      <c r="IH1154" s="84"/>
      <c r="II1154" s="84"/>
      <c r="IJ1154" s="84"/>
      <c r="IK1154" s="84"/>
      <c r="IL1154" s="84"/>
      <c r="IM1154" s="84"/>
      <c r="IN1154" s="84"/>
      <c r="IO1154" s="84"/>
      <c r="IP1154" s="84"/>
      <c r="IQ1154" s="84"/>
      <c r="IR1154" s="84"/>
      <c r="IS1154" s="84"/>
      <c r="IT1154" s="84"/>
      <c r="IU1154" s="84"/>
      <c r="IV1154" s="84"/>
    </row>
    <row r="1155" spans="201:256" s="79" customFormat="1" ht="12.75">
      <c r="GS1155" s="84"/>
      <c r="GT1155" s="84"/>
      <c r="GU1155" s="84"/>
      <c r="GV1155" s="84"/>
      <c r="GW1155" s="84"/>
      <c r="GX1155" s="84"/>
      <c r="GY1155" s="84"/>
      <c r="GZ1155" s="84"/>
      <c r="HA1155" s="84"/>
      <c r="HB1155" s="84"/>
      <c r="HC1155" s="84"/>
      <c r="HD1155" s="84"/>
      <c r="HE1155" s="84"/>
      <c r="HF1155" s="84"/>
      <c r="HG1155" s="84"/>
      <c r="HH1155" s="84"/>
      <c r="HI1155" s="84"/>
      <c r="HJ1155" s="84"/>
      <c r="HK1155" s="84"/>
      <c r="HL1155" s="84"/>
      <c r="HM1155" s="84"/>
      <c r="HN1155" s="84"/>
      <c r="HO1155" s="84"/>
      <c r="HP1155" s="84"/>
      <c r="HQ1155" s="84"/>
      <c r="HR1155" s="84"/>
      <c r="HS1155" s="84"/>
      <c r="HT1155" s="84"/>
      <c r="HU1155" s="84"/>
      <c r="HV1155" s="84"/>
      <c r="HW1155" s="84"/>
      <c r="HX1155" s="84"/>
      <c r="HY1155" s="84"/>
      <c r="HZ1155" s="84"/>
      <c r="IA1155" s="84"/>
      <c r="IB1155" s="84"/>
      <c r="IC1155" s="84"/>
      <c r="ID1155" s="84"/>
      <c r="IE1155" s="84"/>
      <c r="IF1155" s="84"/>
      <c r="IG1155" s="84"/>
      <c r="IH1155" s="84"/>
      <c r="II1155" s="84"/>
      <c r="IJ1155" s="84"/>
      <c r="IK1155" s="84"/>
      <c r="IL1155" s="84"/>
      <c r="IM1155" s="84"/>
      <c r="IN1155" s="84"/>
      <c r="IO1155" s="84"/>
      <c r="IP1155" s="84"/>
      <c r="IQ1155" s="84"/>
      <c r="IR1155" s="84"/>
      <c r="IS1155" s="84"/>
      <c r="IT1155" s="84"/>
      <c r="IU1155" s="84"/>
      <c r="IV1155" s="84"/>
    </row>
    <row r="1156" spans="201:256" s="79" customFormat="1" ht="12.75">
      <c r="GS1156" s="84"/>
      <c r="GT1156" s="84"/>
      <c r="GU1156" s="84"/>
      <c r="GV1156" s="84"/>
      <c r="GW1156" s="84"/>
      <c r="GX1156" s="84"/>
      <c r="GY1156" s="84"/>
      <c r="GZ1156" s="84"/>
      <c r="HA1156" s="84"/>
      <c r="HB1156" s="84"/>
      <c r="HC1156" s="84"/>
      <c r="HD1156" s="84"/>
      <c r="HE1156" s="84"/>
      <c r="HF1156" s="84"/>
      <c r="HG1156" s="84"/>
      <c r="HH1156" s="84"/>
      <c r="HI1156" s="84"/>
      <c r="HJ1156" s="84"/>
      <c r="HK1156" s="84"/>
      <c r="HL1156" s="84"/>
      <c r="HM1156" s="84"/>
      <c r="HN1156" s="84"/>
      <c r="HO1156" s="84"/>
      <c r="HP1156" s="84"/>
      <c r="HQ1156" s="84"/>
      <c r="HR1156" s="84"/>
      <c r="HS1156" s="84"/>
      <c r="HT1156" s="84"/>
      <c r="HU1156" s="84"/>
      <c r="HV1156" s="84"/>
      <c r="HW1156" s="84"/>
      <c r="HX1156" s="84"/>
      <c r="HY1156" s="84"/>
      <c r="HZ1156" s="84"/>
      <c r="IA1156" s="84"/>
      <c r="IB1156" s="84"/>
      <c r="IC1156" s="84"/>
      <c r="ID1156" s="84"/>
      <c r="IE1156" s="84"/>
      <c r="IF1156" s="84"/>
      <c r="IG1156" s="84"/>
      <c r="IH1156" s="84"/>
      <c r="II1156" s="84"/>
      <c r="IJ1156" s="84"/>
      <c r="IK1156" s="84"/>
      <c r="IL1156" s="84"/>
      <c r="IM1156" s="84"/>
      <c r="IN1156" s="84"/>
      <c r="IO1156" s="84"/>
      <c r="IP1156" s="84"/>
      <c r="IQ1156" s="84"/>
      <c r="IR1156" s="84"/>
      <c r="IS1156" s="84"/>
      <c r="IT1156" s="84"/>
      <c r="IU1156" s="84"/>
      <c r="IV1156" s="84"/>
    </row>
    <row r="1157" spans="201:256" s="79" customFormat="1" ht="12.75">
      <c r="GS1157" s="84"/>
      <c r="GT1157" s="84"/>
      <c r="GU1157" s="84"/>
      <c r="GV1157" s="84"/>
      <c r="GW1157" s="84"/>
      <c r="GX1157" s="84"/>
      <c r="GY1157" s="84"/>
      <c r="GZ1157" s="84"/>
      <c r="HA1157" s="84"/>
      <c r="HB1157" s="84"/>
      <c r="HC1157" s="84"/>
      <c r="HD1157" s="84"/>
      <c r="HE1157" s="84"/>
      <c r="HF1157" s="84"/>
      <c r="HG1157" s="84"/>
      <c r="HH1157" s="84"/>
      <c r="HI1157" s="84"/>
      <c r="HJ1157" s="84"/>
      <c r="HK1157" s="84"/>
      <c r="HL1157" s="84"/>
      <c r="HM1157" s="84"/>
      <c r="HN1157" s="84"/>
      <c r="HO1157" s="84"/>
      <c r="HP1157" s="84"/>
      <c r="HQ1157" s="84"/>
      <c r="HR1157" s="84"/>
      <c r="HS1157" s="84"/>
      <c r="HT1157" s="84"/>
      <c r="HU1157" s="84"/>
      <c r="HV1157" s="84"/>
      <c r="HW1157" s="84"/>
      <c r="HX1157" s="84"/>
      <c r="HY1157" s="84"/>
      <c r="HZ1157" s="84"/>
      <c r="IA1157" s="84"/>
      <c r="IB1157" s="84"/>
      <c r="IC1157" s="84"/>
      <c r="ID1157" s="84"/>
      <c r="IE1157" s="84"/>
      <c r="IF1157" s="84"/>
      <c r="IG1157" s="84"/>
      <c r="IH1157" s="84"/>
      <c r="II1157" s="84"/>
      <c r="IJ1157" s="84"/>
      <c r="IK1157" s="84"/>
      <c r="IL1157" s="84"/>
      <c r="IM1157" s="84"/>
      <c r="IN1157" s="84"/>
      <c r="IO1157" s="84"/>
      <c r="IP1157" s="84"/>
      <c r="IQ1157" s="84"/>
      <c r="IR1157" s="84"/>
      <c r="IS1157" s="84"/>
      <c r="IT1157" s="84"/>
      <c r="IU1157" s="84"/>
      <c r="IV1157" s="84"/>
    </row>
    <row r="1158" spans="201:256" s="79" customFormat="1" ht="12.75">
      <c r="GS1158" s="84"/>
      <c r="GT1158" s="84"/>
      <c r="GU1158" s="84"/>
      <c r="GV1158" s="84"/>
      <c r="GW1158" s="84"/>
      <c r="GX1158" s="84"/>
      <c r="GY1158" s="84"/>
      <c r="GZ1158" s="84"/>
      <c r="HA1158" s="84"/>
      <c r="HB1158" s="84"/>
      <c r="HC1158" s="84"/>
      <c r="HD1158" s="84"/>
      <c r="HE1158" s="84"/>
      <c r="HF1158" s="84"/>
      <c r="HG1158" s="84"/>
      <c r="HH1158" s="84"/>
      <c r="HI1158" s="84"/>
      <c r="HJ1158" s="84"/>
      <c r="HK1158" s="84"/>
      <c r="HL1158" s="84"/>
      <c r="HM1158" s="84"/>
      <c r="HN1158" s="84"/>
      <c r="HO1158" s="84"/>
      <c r="HP1158" s="84"/>
      <c r="HQ1158" s="84"/>
      <c r="HR1158" s="84"/>
      <c r="HS1158" s="84"/>
      <c r="HT1158" s="84"/>
      <c r="HU1158" s="84"/>
      <c r="HV1158" s="84"/>
      <c r="HW1158" s="84"/>
      <c r="HX1158" s="84"/>
      <c r="HY1158" s="84"/>
      <c r="HZ1158" s="84"/>
      <c r="IA1158" s="84"/>
      <c r="IB1158" s="84"/>
      <c r="IC1158" s="84"/>
      <c r="ID1158" s="84"/>
      <c r="IE1158" s="84"/>
      <c r="IF1158" s="84"/>
      <c r="IG1158" s="84"/>
      <c r="IH1158" s="84"/>
      <c r="II1158" s="84"/>
      <c r="IJ1158" s="84"/>
      <c r="IK1158" s="84"/>
      <c r="IL1158" s="84"/>
      <c r="IM1158" s="84"/>
      <c r="IN1158" s="84"/>
      <c r="IO1158" s="84"/>
      <c r="IP1158" s="84"/>
      <c r="IQ1158" s="84"/>
      <c r="IR1158" s="84"/>
      <c r="IS1158" s="84"/>
      <c r="IT1158" s="84"/>
      <c r="IU1158" s="84"/>
      <c r="IV1158" s="84"/>
    </row>
    <row r="1159" spans="201:256" s="79" customFormat="1" ht="12.75">
      <c r="GS1159" s="84"/>
      <c r="GT1159" s="84"/>
      <c r="GU1159" s="84"/>
      <c r="GV1159" s="84"/>
      <c r="GW1159" s="84"/>
      <c r="GX1159" s="84"/>
      <c r="GY1159" s="84"/>
      <c r="GZ1159" s="84"/>
      <c r="HA1159" s="84"/>
      <c r="HB1159" s="84"/>
      <c r="HC1159" s="84"/>
      <c r="HD1159" s="84"/>
      <c r="HE1159" s="84"/>
      <c r="HF1159" s="84"/>
      <c r="HG1159" s="84"/>
      <c r="HH1159" s="84"/>
      <c r="HI1159" s="84"/>
      <c r="HJ1159" s="84"/>
      <c r="HK1159" s="84"/>
      <c r="HL1159" s="84"/>
      <c r="HM1159" s="84"/>
      <c r="HN1159" s="84"/>
      <c r="HO1159" s="84"/>
      <c r="HP1159" s="84"/>
      <c r="HQ1159" s="84"/>
      <c r="HR1159" s="84"/>
      <c r="HS1159" s="84"/>
      <c r="HT1159" s="84"/>
      <c r="HU1159" s="84"/>
      <c r="HV1159" s="84"/>
      <c r="HW1159" s="84"/>
      <c r="HX1159" s="84"/>
      <c r="HY1159" s="84"/>
      <c r="HZ1159" s="84"/>
      <c r="IA1159" s="84"/>
      <c r="IB1159" s="84"/>
      <c r="IC1159" s="84"/>
      <c r="ID1159" s="84"/>
      <c r="IE1159" s="84"/>
      <c r="IF1159" s="84"/>
      <c r="IG1159" s="84"/>
      <c r="IH1159" s="84"/>
      <c r="II1159" s="84"/>
      <c r="IJ1159" s="84"/>
      <c r="IK1159" s="84"/>
      <c r="IL1159" s="84"/>
      <c r="IM1159" s="84"/>
      <c r="IN1159" s="84"/>
      <c r="IO1159" s="84"/>
      <c r="IP1159" s="84"/>
      <c r="IQ1159" s="84"/>
      <c r="IR1159" s="84"/>
      <c r="IS1159" s="84"/>
      <c r="IT1159" s="84"/>
      <c r="IU1159" s="84"/>
      <c r="IV1159" s="84"/>
    </row>
    <row r="1160" spans="201:256" s="79" customFormat="1" ht="12.75">
      <c r="GS1160" s="84"/>
      <c r="GT1160" s="84"/>
      <c r="GU1160" s="84"/>
      <c r="GV1160" s="84"/>
      <c r="GW1160" s="84"/>
      <c r="GX1160" s="84"/>
      <c r="GY1160" s="84"/>
      <c r="GZ1160" s="84"/>
      <c r="HA1160" s="84"/>
      <c r="HB1160" s="84"/>
      <c r="HC1160" s="84"/>
      <c r="HD1160" s="84"/>
      <c r="HE1160" s="84"/>
      <c r="HF1160" s="84"/>
      <c r="HG1160" s="84"/>
      <c r="HH1160" s="84"/>
      <c r="HI1160" s="84"/>
      <c r="HJ1160" s="84"/>
      <c r="HK1160" s="84"/>
      <c r="HL1160" s="84"/>
      <c r="HM1160" s="84"/>
      <c r="HN1160" s="84"/>
      <c r="HO1160" s="84"/>
      <c r="HP1160" s="84"/>
      <c r="HQ1160" s="84"/>
      <c r="HR1160" s="84"/>
      <c r="HS1160" s="84"/>
      <c r="HT1160" s="84"/>
      <c r="HU1160" s="84"/>
      <c r="HV1160" s="84"/>
      <c r="HW1160" s="84"/>
      <c r="HX1160" s="84"/>
      <c r="HY1160" s="84"/>
      <c r="HZ1160" s="84"/>
      <c r="IA1160" s="84"/>
      <c r="IB1160" s="84"/>
      <c r="IC1160" s="84"/>
      <c r="ID1160" s="84"/>
      <c r="IE1160" s="84"/>
      <c r="IF1160" s="84"/>
      <c r="IG1160" s="84"/>
      <c r="IH1160" s="84"/>
      <c r="II1160" s="84"/>
      <c r="IJ1160" s="84"/>
      <c r="IK1160" s="84"/>
      <c r="IL1160" s="84"/>
      <c r="IM1160" s="84"/>
      <c r="IN1160" s="84"/>
      <c r="IO1160" s="84"/>
      <c r="IP1160" s="84"/>
      <c r="IQ1160" s="84"/>
      <c r="IR1160" s="84"/>
      <c r="IS1160" s="84"/>
      <c r="IT1160" s="84"/>
      <c r="IU1160" s="84"/>
      <c r="IV1160" s="84"/>
    </row>
    <row r="1161" spans="201:256" s="79" customFormat="1" ht="12.75">
      <c r="GS1161" s="84"/>
      <c r="GT1161" s="84"/>
      <c r="GU1161" s="84"/>
      <c r="GV1161" s="84"/>
      <c r="GW1161" s="84"/>
      <c r="GX1161" s="84"/>
      <c r="GY1161" s="84"/>
      <c r="GZ1161" s="84"/>
      <c r="HA1161" s="84"/>
      <c r="HB1161" s="84"/>
      <c r="HC1161" s="84"/>
      <c r="HD1161" s="84"/>
      <c r="HE1161" s="84"/>
      <c r="HF1161" s="84"/>
      <c r="HG1161" s="84"/>
      <c r="HH1161" s="84"/>
      <c r="HI1161" s="84"/>
      <c r="HJ1161" s="84"/>
      <c r="HK1161" s="84"/>
      <c r="HL1161" s="84"/>
      <c r="HM1161" s="84"/>
      <c r="HN1161" s="84"/>
      <c r="HO1161" s="84"/>
      <c r="HP1161" s="84"/>
      <c r="HQ1161" s="84"/>
      <c r="HR1161" s="84"/>
      <c r="HS1161" s="84"/>
      <c r="HT1161" s="84"/>
      <c r="HU1161" s="84"/>
      <c r="HV1161" s="84"/>
      <c r="HW1161" s="84"/>
      <c r="HX1161" s="84"/>
      <c r="HY1161" s="84"/>
      <c r="HZ1161" s="84"/>
      <c r="IA1161" s="84"/>
      <c r="IB1161" s="84"/>
      <c r="IC1161" s="84"/>
      <c r="ID1161" s="84"/>
      <c r="IE1161" s="84"/>
      <c r="IF1161" s="84"/>
      <c r="IG1161" s="84"/>
      <c r="IH1161" s="84"/>
      <c r="II1161" s="84"/>
      <c r="IJ1161" s="84"/>
      <c r="IK1161" s="84"/>
      <c r="IL1161" s="84"/>
      <c r="IM1161" s="84"/>
      <c r="IN1161" s="84"/>
      <c r="IO1161" s="84"/>
      <c r="IP1161" s="84"/>
      <c r="IQ1161" s="84"/>
      <c r="IR1161" s="84"/>
      <c r="IS1161" s="84"/>
      <c r="IT1161" s="84"/>
      <c r="IU1161" s="84"/>
      <c r="IV1161" s="84"/>
    </row>
    <row r="1162" spans="201:256" s="79" customFormat="1" ht="12.75">
      <c r="GS1162" s="84"/>
      <c r="GT1162" s="84"/>
      <c r="GU1162" s="84"/>
      <c r="GV1162" s="84"/>
      <c r="GW1162" s="84"/>
      <c r="GX1162" s="84"/>
      <c r="GY1162" s="84"/>
      <c r="GZ1162" s="84"/>
      <c r="HA1162" s="84"/>
      <c r="HB1162" s="84"/>
      <c r="HC1162" s="84"/>
      <c r="HD1162" s="84"/>
      <c r="HE1162" s="84"/>
      <c r="HF1162" s="84"/>
      <c r="HG1162" s="84"/>
      <c r="HH1162" s="84"/>
      <c r="HI1162" s="84"/>
      <c r="HJ1162" s="84"/>
      <c r="HK1162" s="84"/>
      <c r="HL1162" s="84"/>
      <c r="HM1162" s="84"/>
      <c r="HN1162" s="84"/>
      <c r="HO1162" s="84"/>
      <c r="HP1162" s="84"/>
      <c r="HQ1162" s="84"/>
      <c r="HR1162" s="84"/>
      <c r="HS1162" s="84"/>
      <c r="HT1162" s="84"/>
      <c r="HU1162" s="84"/>
      <c r="HV1162" s="84"/>
      <c r="HW1162" s="84"/>
      <c r="HX1162" s="84"/>
      <c r="HY1162" s="84"/>
      <c r="HZ1162" s="84"/>
      <c r="IA1162" s="84"/>
      <c r="IB1162" s="84"/>
      <c r="IC1162" s="84"/>
      <c r="ID1162" s="84"/>
      <c r="IE1162" s="84"/>
      <c r="IF1162" s="84"/>
      <c r="IG1162" s="84"/>
      <c r="IH1162" s="84"/>
      <c r="II1162" s="84"/>
      <c r="IJ1162" s="84"/>
      <c r="IK1162" s="84"/>
      <c r="IL1162" s="84"/>
      <c r="IM1162" s="84"/>
      <c r="IN1162" s="84"/>
      <c r="IO1162" s="84"/>
      <c r="IP1162" s="84"/>
      <c r="IQ1162" s="84"/>
      <c r="IR1162" s="84"/>
      <c r="IS1162" s="84"/>
      <c r="IT1162" s="84"/>
      <c r="IU1162" s="84"/>
      <c r="IV1162" s="84"/>
    </row>
    <row r="1163" spans="201:256" s="79" customFormat="1" ht="12.75">
      <c r="GS1163" s="84"/>
      <c r="GT1163" s="84"/>
      <c r="GU1163" s="84"/>
      <c r="GV1163" s="84"/>
      <c r="GW1163" s="84"/>
      <c r="GX1163" s="84"/>
      <c r="GY1163" s="84"/>
      <c r="GZ1163" s="84"/>
      <c r="HA1163" s="84"/>
      <c r="HB1163" s="84"/>
      <c r="HC1163" s="84"/>
      <c r="HD1163" s="84"/>
      <c r="HE1163" s="84"/>
      <c r="HF1163" s="84"/>
      <c r="HG1163" s="84"/>
      <c r="HH1163" s="84"/>
      <c r="HI1163" s="84"/>
      <c r="HJ1163" s="84"/>
      <c r="HK1163" s="84"/>
      <c r="HL1163" s="84"/>
      <c r="HM1163" s="84"/>
      <c r="HN1163" s="84"/>
      <c r="HO1163" s="84"/>
      <c r="HP1163" s="84"/>
      <c r="HQ1163" s="84"/>
      <c r="HR1163" s="84"/>
      <c r="HS1163" s="84"/>
      <c r="HT1163" s="84"/>
      <c r="HU1163" s="84"/>
      <c r="HV1163" s="84"/>
      <c r="HW1163" s="84"/>
      <c r="HX1163" s="84"/>
      <c r="HY1163" s="84"/>
      <c r="HZ1163" s="84"/>
      <c r="IA1163" s="84"/>
      <c r="IB1163" s="84"/>
      <c r="IC1163" s="84"/>
      <c r="ID1163" s="84"/>
      <c r="IE1163" s="84"/>
      <c r="IF1163" s="84"/>
      <c r="IG1163" s="84"/>
      <c r="IH1163" s="84"/>
      <c r="II1163" s="84"/>
      <c r="IJ1163" s="84"/>
      <c r="IK1163" s="84"/>
      <c r="IL1163" s="84"/>
      <c r="IM1163" s="84"/>
      <c r="IN1163" s="84"/>
      <c r="IO1163" s="84"/>
      <c r="IP1163" s="84"/>
      <c r="IQ1163" s="84"/>
      <c r="IR1163" s="84"/>
      <c r="IS1163" s="84"/>
      <c r="IT1163" s="84"/>
      <c r="IU1163" s="84"/>
      <c r="IV1163" s="84"/>
    </row>
    <row r="1164" spans="201:256" s="79" customFormat="1" ht="12.75">
      <c r="GS1164" s="84"/>
      <c r="GT1164" s="84"/>
      <c r="GU1164" s="84"/>
      <c r="GV1164" s="84"/>
      <c r="GW1164" s="84"/>
      <c r="GX1164" s="84"/>
      <c r="GY1164" s="84"/>
      <c r="GZ1164" s="84"/>
      <c r="HA1164" s="84"/>
      <c r="HB1164" s="84"/>
      <c r="HC1164" s="84"/>
      <c r="HD1164" s="84"/>
      <c r="HE1164" s="84"/>
      <c r="HF1164" s="84"/>
      <c r="HG1164" s="84"/>
      <c r="HH1164" s="84"/>
      <c r="HI1164" s="84"/>
      <c r="HJ1164" s="84"/>
      <c r="HK1164" s="84"/>
      <c r="HL1164" s="84"/>
      <c r="HM1164" s="84"/>
      <c r="HN1164" s="84"/>
      <c r="HO1164" s="84"/>
      <c r="HP1164" s="84"/>
      <c r="HQ1164" s="84"/>
      <c r="HR1164" s="84"/>
      <c r="HS1164" s="84"/>
      <c r="HT1164" s="84"/>
      <c r="HU1164" s="84"/>
      <c r="HV1164" s="84"/>
      <c r="HW1164" s="84"/>
      <c r="HX1164" s="84"/>
      <c r="HY1164" s="84"/>
      <c r="HZ1164" s="84"/>
      <c r="IA1164" s="84"/>
      <c r="IB1164" s="84"/>
      <c r="IC1164" s="84"/>
      <c r="ID1164" s="84"/>
      <c r="IE1164" s="84"/>
      <c r="IF1164" s="84"/>
      <c r="IG1164" s="84"/>
      <c r="IH1164" s="84"/>
      <c r="II1164" s="84"/>
      <c r="IJ1164" s="84"/>
      <c r="IK1164" s="84"/>
      <c r="IL1164" s="84"/>
      <c r="IM1164" s="84"/>
      <c r="IN1164" s="84"/>
      <c r="IO1164" s="84"/>
      <c r="IP1164" s="84"/>
      <c r="IQ1164" s="84"/>
      <c r="IR1164" s="84"/>
      <c r="IS1164" s="84"/>
      <c r="IT1164" s="84"/>
      <c r="IU1164" s="84"/>
      <c r="IV1164" s="84"/>
    </row>
    <row r="1165" spans="201:256" s="79" customFormat="1" ht="12.75">
      <c r="GS1165" s="84"/>
      <c r="GT1165" s="84"/>
      <c r="GU1165" s="84"/>
      <c r="GV1165" s="84"/>
      <c r="GW1165" s="84"/>
      <c r="GX1165" s="84"/>
      <c r="GY1165" s="84"/>
      <c r="GZ1165" s="84"/>
      <c r="HA1165" s="84"/>
      <c r="HB1165" s="84"/>
      <c r="HC1165" s="84"/>
      <c r="HD1165" s="84"/>
      <c r="HE1165" s="84"/>
      <c r="HF1165" s="84"/>
      <c r="HG1165" s="84"/>
      <c r="HH1165" s="84"/>
      <c r="HI1165" s="84"/>
      <c r="HJ1165" s="84"/>
      <c r="HK1165" s="84"/>
      <c r="HL1165" s="84"/>
      <c r="HM1165" s="84"/>
      <c r="HN1165" s="84"/>
      <c r="HO1165" s="84"/>
      <c r="HP1165" s="84"/>
      <c r="HQ1165" s="84"/>
      <c r="HR1165" s="84"/>
      <c r="HS1165" s="84"/>
      <c r="HT1165" s="84"/>
      <c r="HU1165" s="84"/>
      <c r="HV1165" s="84"/>
      <c r="HW1165" s="84"/>
      <c r="HX1165" s="84"/>
      <c r="HY1165" s="84"/>
      <c r="HZ1165" s="84"/>
      <c r="IA1165" s="84"/>
      <c r="IB1165" s="84"/>
      <c r="IC1165" s="84"/>
      <c r="ID1165" s="84"/>
      <c r="IE1165" s="84"/>
      <c r="IF1165" s="84"/>
      <c r="IG1165" s="84"/>
      <c r="IH1165" s="84"/>
      <c r="II1165" s="84"/>
      <c r="IJ1165" s="84"/>
      <c r="IK1165" s="84"/>
      <c r="IL1165" s="84"/>
      <c r="IM1165" s="84"/>
      <c r="IN1165" s="84"/>
      <c r="IO1165" s="84"/>
      <c r="IP1165" s="84"/>
      <c r="IQ1165" s="84"/>
      <c r="IR1165" s="84"/>
      <c r="IS1165" s="84"/>
      <c r="IT1165" s="84"/>
      <c r="IU1165" s="84"/>
      <c r="IV1165" s="84"/>
    </row>
    <row r="1166" spans="201:256" s="79" customFormat="1" ht="12.75">
      <c r="GS1166" s="84"/>
      <c r="GT1166" s="84"/>
      <c r="GU1166" s="84"/>
      <c r="GV1166" s="84"/>
      <c r="GW1166" s="84"/>
      <c r="GX1166" s="84"/>
      <c r="GY1166" s="84"/>
      <c r="GZ1166" s="84"/>
      <c r="HA1166" s="84"/>
      <c r="HB1166" s="84"/>
      <c r="HC1166" s="84"/>
      <c r="HD1166" s="84"/>
      <c r="HE1166" s="84"/>
      <c r="HF1166" s="84"/>
      <c r="HG1166" s="84"/>
      <c r="HH1166" s="84"/>
      <c r="HI1166" s="84"/>
      <c r="HJ1166" s="84"/>
      <c r="HK1166" s="84"/>
      <c r="HL1166" s="84"/>
      <c r="HM1166" s="84"/>
      <c r="HN1166" s="84"/>
      <c r="HO1166" s="84"/>
      <c r="HP1166" s="84"/>
      <c r="HQ1166" s="84"/>
      <c r="HR1166" s="84"/>
      <c r="HS1166" s="84"/>
      <c r="HT1166" s="84"/>
      <c r="HU1166" s="84"/>
      <c r="HV1166" s="84"/>
      <c r="HW1166" s="84"/>
      <c r="HX1166" s="84"/>
      <c r="HY1166" s="84"/>
      <c r="HZ1166" s="84"/>
      <c r="IA1166" s="84"/>
      <c r="IB1166" s="84"/>
      <c r="IC1166" s="84"/>
      <c r="ID1166" s="84"/>
      <c r="IE1166" s="84"/>
      <c r="IF1166" s="84"/>
      <c r="IG1166" s="84"/>
      <c r="IH1166" s="84"/>
      <c r="II1166" s="84"/>
      <c r="IJ1166" s="84"/>
      <c r="IK1166" s="84"/>
      <c r="IL1166" s="84"/>
      <c r="IM1166" s="84"/>
      <c r="IN1166" s="84"/>
      <c r="IO1166" s="84"/>
      <c r="IP1166" s="84"/>
      <c r="IQ1166" s="84"/>
      <c r="IR1166" s="84"/>
      <c r="IS1166" s="84"/>
      <c r="IT1166" s="84"/>
      <c r="IU1166" s="84"/>
      <c r="IV1166" s="84"/>
    </row>
    <row r="1167" spans="201:256" s="79" customFormat="1" ht="12.75">
      <c r="GS1167" s="84"/>
      <c r="GT1167" s="84"/>
      <c r="GU1167" s="84"/>
      <c r="GV1167" s="84"/>
      <c r="GW1167" s="84"/>
      <c r="GX1167" s="84"/>
      <c r="GY1167" s="84"/>
      <c r="GZ1167" s="84"/>
      <c r="HA1167" s="84"/>
      <c r="HB1167" s="84"/>
      <c r="HC1167" s="84"/>
      <c r="HD1167" s="84"/>
      <c r="HE1167" s="84"/>
      <c r="HF1167" s="84"/>
      <c r="HG1167" s="84"/>
      <c r="HH1167" s="84"/>
      <c r="HI1167" s="84"/>
      <c r="HJ1167" s="84"/>
      <c r="HK1167" s="84"/>
      <c r="HL1167" s="84"/>
      <c r="HM1167" s="84"/>
      <c r="HN1167" s="84"/>
      <c r="HO1167" s="84"/>
      <c r="HP1167" s="84"/>
      <c r="HQ1167" s="84"/>
      <c r="HR1167" s="84"/>
      <c r="HS1167" s="84"/>
      <c r="HT1167" s="84"/>
      <c r="HU1167" s="84"/>
      <c r="HV1167" s="84"/>
      <c r="HW1167" s="84"/>
      <c r="HX1167" s="84"/>
      <c r="HY1167" s="84"/>
      <c r="HZ1167" s="84"/>
      <c r="IA1167" s="84"/>
      <c r="IB1167" s="84"/>
      <c r="IC1167" s="84"/>
      <c r="ID1167" s="84"/>
      <c r="IE1167" s="84"/>
      <c r="IF1167" s="84"/>
      <c r="IG1167" s="84"/>
      <c r="IH1167" s="84"/>
      <c r="II1167" s="84"/>
      <c r="IJ1167" s="84"/>
      <c r="IK1167" s="84"/>
      <c r="IL1167" s="84"/>
      <c r="IM1167" s="84"/>
      <c r="IN1167" s="84"/>
      <c r="IO1167" s="84"/>
      <c r="IP1167" s="84"/>
      <c r="IQ1167" s="84"/>
      <c r="IR1167" s="84"/>
      <c r="IS1167" s="84"/>
      <c r="IT1167" s="84"/>
      <c r="IU1167" s="84"/>
      <c r="IV1167" s="84"/>
    </row>
    <row r="1168" spans="201:256" s="79" customFormat="1" ht="12.75">
      <c r="GS1168" s="84"/>
      <c r="GT1168" s="84"/>
      <c r="GU1168" s="84"/>
      <c r="GV1168" s="84"/>
      <c r="GW1168" s="84"/>
      <c r="GX1168" s="84"/>
      <c r="GY1168" s="84"/>
      <c r="GZ1168" s="84"/>
      <c r="HA1168" s="84"/>
      <c r="HB1168" s="84"/>
      <c r="HC1168" s="84"/>
      <c r="HD1168" s="84"/>
      <c r="HE1168" s="84"/>
      <c r="HF1168" s="84"/>
      <c r="HG1168" s="84"/>
      <c r="HH1168" s="84"/>
      <c r="HI1168" s="84"/>
      <c r="HJ1168" s="84"/>
      <c r="HK1168" s="84"/>
      <c r="HL1168" s="84"/>
      <c r="HM1168" s="84"/>
      <c r="HN1168" s="84"/>
      <c r="HO1168" s="84"/>
      <c r="HP1168" s="84"/>
      <c r="HQ1168" s="84"/>
      <c r="HR1168" s="84"/>
      <c r="HS1168" s="84"/>
      <c r="HT1168" s="84"/>
      <c r="HU1168" s="84"/>
      <c r="HV1168" s="84"/>
      <c r="HW1168" s="84"/>
      <c r="HX1168" s="84"/>
      <c r="HY1168" s="84"/>
      <c r="HZ1168" s="84"/>
      <c r="IA1168" s="84"/>
      <c r="IB1168" s="84"/>
      <c r="IC1168" s="84"/>
      <c r="ID1168" s="84"/>
      <c r="IE1168" s="84"/>
      <c r="IF1168" s="84"/>
      <c r="IG1168" s="84"/>
      <c r="IH1168" s="84"/>
      <c r="II1168" s="84"/>
      <c r="IJ1168" s="84"/>
      <c r="IK1168" s="84"/>
      <c r="IL1168" s="84"/>
      <c r="IM1168" s="84"/>
      <c r="IN1168" s="84"/>
      <c r="IO1168" s="84"/>
      <c r="IP1168" s="84"/>
      <c r="IQ1168" s="84"/>
      <c r="IR1168" s="84"/>
      <c r="IS1168" s="84"/>
      <c r="IT1168" s="84"/>
      <c r="IU1168" s="84"/>
      <c r="IV1168" s="84"/>
    </row>
    <row r="1169" spans="201:256" s="79" customFormat="1" ht="12.75">
      <c r="GS1169" s="84"/>
      <c r="GT1169" s="84"/>
      <c r="GU1169" s="84"/>
      <c r="GV1169" s="84"/>
      <c r="GW1169" s="84"/>
      <c r="GX1169" s="84"/>
      <c r="GY1169" s="84"/>
      <c r="GZ1169" s="84"/>
      <c r="HA1169" s="84"/>
      <c r="HB1169" s="84"/>
      <c r="HC1169" s="84"/>
      <c r="HD1169" s="84"/>
      <c r="HE1169" s="84"/>
      <c r="HF1169" s="84"/>
      <c r="HG1169" s="84"/>
      <c r="HH1169" s="84"/>
      <c r="HI1169" s="84"/>
      <c r="HJ1169" s="84"/>
      <c r="HK1169" s="84"/>
      <c r="HL1169" s="84"/>
      <c r="HM1169" s="84"/>
      <c r="HN1169" s="84"/>
      <c r="HO1169" s="84"/>
      <c r="HP1169" s="84"/>
      <c r="HQ1169" s="84"/>
      <c r="HR1169" s="84"/>
      <c r="HS1169" s="84"/>
      <c r="HT1169" s="84"/>
      <c r="HU1169" s="84"/>
      <c r="HV1169" s="84"/>
      <c r="HW1169" s="84"/>
      <c r="HX1169" s="84"/>
      <c r="HY1169" s="84"/>
      <c r="HZ1169" s="84"/>
      <c r="IA1169" s="84"/>
      <c r="IB1169" s="84"/>
      <c r="IC1169" s="84"/>
      <c r="ID1169" s="84"/>
      <c r="IE1169" s="84"/>
      <c r="IF1169" s="84"/>
      <c r="IG1169" s="84"/>
      <c r="IH1169" s="84"/>
      <c r="II1169" s="84"/>
      <c r="IJ1169" s="84"/>
      <c r="IK1169" s="84"/>
      <c r="IL1169" s="84"/>
      <c r="IM1169" s="84"/>
      <c r="IN1169" s="84"/>
      <c r="IO1169" s="84"/>
      <c r="IP1169" s="84"/>
      <c r="IQ1169" s="84"/>
      <c r="IR1169" s="84"/>
      <c r="IS1169" s="84"/>
      <c r="IT1169" s="84"/>
      <c r="IU1169" s="84"/>
      <c r="IV1169" s="84"/>
    </row>
    <row r="1170" spans="201:256" s="79" customFormat="1" ht="12.75">
      <c r="GS1170" s="84"/>
      <c r="GT1170" s="84"/>
      <c r="GU1170" s="84"/>
      <c r="GV1170" s="84"/>
      <c r="GW1170" s="84"/>
      <c r="GX1170" s="84"/>
      <c r="GY1170" s="84"/>
      <c r="GZ1170" s="84"/>
      <c r="HA1170" s="84"/>
      <c r="HB1170" s="84"/>
      <c r="HC1170" s="84"/>
      <c r="HD1170" s="84"/>
      <c r="HE1170" s="84"/>
      <c r="HF1170" s="84"/>
      <c r="HG1170" s="84"/>
      <c r="HH1170" s="84"/>
      <c r="HI1170" s="84"/>
      <c r="HJ1170" s="84"/>
      <c r="HK1170" s="84"/>
      <c r="HL1170" s="84"/>
      <c r="HM1170" s="84"/>
      <c r="HN1170" s="84"/>
      <c r="HO1170" s="84"/>
      <c r="HP1170" s="84"/>
      <c r="HQ1170" s="84"/>
      <c r="HR1170" s="84"/>
      <c r="HS1170" s="84"/>
      <c r="HT1170" s="84"/>
      <c r="HU1170" s="84"/>
      <c r="HV1170" s="84"/>
      <c r="HW1170" s="84"/>
      <c r="HX1170" s="84"/>
      <c r="HY1170" s="84"/>
      <c r="HZ1170" s="84"/>
      <c r="IA1170" s="84"/>
      <c r="IB1170" s="84"/>
      <c r="IC1170" s="84"/>
      <c r="ID1170" s="84"/>
      <c r="IE1170" s="84"/>
      <c r="IF1170" s="84"/>
      <c r="IG1170" s="84"/>
      <c r="IH1170" s="84"/>
      <c r="II1170" s="84"/>
      <c r="IJ1170" s="84"/>
      <c r="IK1170" s="84"/>
      <c r="IL1170" s="84"/>
      <c r="IM1170" s="84"/>
      <c r="IN1170" s="84"/>
      <c r="IO1170" s="84"/>
      <c r="IP1170" s="84"/>
      <c r="IQ1170" s="84"/>
      <c r="IR1170" s="84"/>
      <c r="IS1170" s="84"/>
      <c r="IT1170" s="84"/>
      <c r="IU1170" s="84"/>
      <c r="IV1170" s="84"/>
    </row>
    <row r="1171" spans="201:256" s="79" customFormat="1" ht="12.75">
      <c r="GS1171" s="84"/>
      <c r="GT1171" s="84"/>
      <c r="GU1171" s="84"/>
      <c r="GV1171" s="84"/>
      <c r="GW1171" s="84"/>
      <c r="GX1171" s="84"/>
      <c r="GY1171" s="84"/>
      <c r="GZ1171" s="84"/>
      <c r="HA1171" s="84"/>
      <c r="HB1171" s="84"/>
      <c r="HC1171" s="84"/>
      <c r="HD1171" s="84"/>
      <c r="HE1171" s="84"/>
      <c r="HF1171" s="84"/>
      <c r="HG1171" s="84"/>
      <c r="HH1171" s="84"/>
      <c r="HI1171" s="84"/>
      <c r="HJ1171" s="84"/>
      <c r="HK1171" s="84"/>
      <c r="HL1171" s="84"/>
      <c r="HM1171" s="84"/>
      <c r="HN1171" s="84"/>
      <c r="HO1171" s="84"/>
      <c r="HP1171" s="84"/>
      <c r="HQ1171" s="84"/>
      <c r="HR1171" s="84"/>
      <c r="HS1171" s="84"/>
      <c r="HT1171" s="84"/>
      <c r="HU1171" s="84"/>
      <c r="HV1171" s="84"/>
      <c r="HW1171" s="84"/>
      <c r="HX1171" s="84"/>
      <c r="HY1171" s="84"/>
      <c r="HZ1171" s="84"/>
      <c r="IA1171" s="84"/>
      <c r="IB1171" s="84"/>
      <c r="IC1171" s="84"/>
      <c r="ID1171" s="84"/>
      <c r="IE1171" s="84"/>
      <c r="IF1171" s="84"/>
      <c r="IG1171" s="84"/>
      <c r="IH1171" s="84"/>
      <c r="II1171" s="84"/>
      <c r="IJ1171" s="84"/>
      <c r="IK1171" s="84"/>
      <c r="IL1171" s="84"/>
      <c r="IM1171" s="84"/>
      <c r="IN1171" s="84"/>
      <c r="IO1171" s="84"/>
      <c r="IP1171" s="84"/>
      <c r="IQ1171" s="84"/>
      <c r="IR1171" s="84"/>
      <c r="IS1171" s="84"/>
      <c r="IT1171" s="84"/>
      <c r="IU1171" s="84"/>
      <c r="IV1171" s="84"/>
    </row>
    <row r="1172" spans="201:256" s="79" customFormat="1" ht="12.75">
      <c r="GS1172" s="84"/>
      <c r="GT1172" s="84"/>
      <c r="GU1172" s="84"/>
      <c r="GV1172" s="84"/>
      <c r="GW1172" s="84"/>
      <c r="GX1172" s="84"/>
      <c r="GY1172" s="84"/>
      <c r="GZ1172" s="84"/>
      <c r="HA1172" s="84"/>
      <c r="HB1172" s="84"/>
      <c r="HC1172" s="84"/>
      <c r="HD1172" s="84"/>
      <c r="HE1172" s="84"/>
      <c r="HF1172" s="84"/>
      <c r="HG1172" s="84"/>
      <c r="HH1172" s="84"/>
      <c r="HI1172" s="84"/>
      <c r="HJ1172" s="84"/>
      <c r="HK1172" s="84"/>
      <c r="HL1172" s="84"/>
      <c r="HM1172" s="84"/>
      <c r="HN1172" s="84"/>
      <c r="HO1172" s="84"/>
      <c r="HP1172" s="84"/>
      <c r="HQ1172" s="84"/>
      <c r="HR1172" s="84"/>
      <c r="HS1172" s="84"/>
      <c r="HT1172" s="84"/>
      <c r="HU1172" s="84"/>
      <c r="HV1172" s="84"/>
      <c r="HW1172" s="84"/>
      <c r="HX1172" s="84"/>
      <c r="HY1172" s="84"/>
      <c r="HZ1172" s="84"/>
      <c r="IA1172" s="84"/>
      <c r="IB1172" s="84"/>
      <c r="IC1172" s="84"/>
      <c r="ID1172" s="84"/>
      <c r="IE1172" s="84"/>
      <c r="IF1172" s="84"/>
      <c r="IG1172" s="84"/>
      <c r="IH1172" s="84"/>
      <c r="II1172" s="84"/>
      <c r="IJ1172" s="84"/>
      <c r="IK1172" s="84"/>
      <c r="IL1172" s="84"/>
      <c r="IM1172" s="84"/>
      <c r="IN1172" s="84"/>
      <c r="IO1172" s="84"/>
      <c r="IP1172" s="84"/>
      <c r="IQ1172" s="84"/>
      <c r="IR1172" s="84"/>
      <c r="IS1172" s="84"/>
      <c r="IT1172" s="84"/>
      <c r="IU1172" s="84"/>
      <c r="IV1172" s="84"/>
    </row>
    <row r="1173" spans="201:256" s="79" customFormat="1" ht="12.75">
      <c r="GS1173" s="84"/>
      <c r="GT1173" s="84"/>
      <c r="GU1173" s="84"/>
      <c r="GV1173" s="84"/>
      <c r="GW1173" s="84"/>
      <c r="GX1173" s="84"/>
      <c r="GY1173" s="84"/>
      <c r="GZ1173" s="84"/>
      <c r="HA1173" s="84"/>
      <c r="HB1173" s="84"/>
      <c r="HC1173" s="84"/>
      <c r="HD1173" s="84"/>
      <c r="HE1173" s="84"/>
      <c r="HF1173" s="84"/>
      <c r="HG1173" s="84"/>
      <c r="HH1173" s="84"/>
      <c r="HI1173" s="84"/>
      <c r="HJ1173" s="84"/>
      <c r="HK1173" s="84"/>
      <c r="HL1173" s="84"/>
      <c r="HM1173" s="84"/>
      <c r="HN1173" s="84"/>
      <c r="HO1173" s="84"/>
      <c r="HP1173" s="84"/>
      <c r="HQ1173" s="84"/>
      <c r="HR1173" s="84"/>
      <c r="HS1173" s="84"/>
      <c r="HT1173" s="84"/>
      <c r="HU1173" s="84"/>
      <c r="HV1173" s="84"/>
      <c r="HW1173" s="84"/>
      <c r="HX1173" s="84"/>
      <c r="HY1173" s="84"/>
      <c r="HZ1173" s="84"/>
      <c r="IA1173" s="84"/>
      <c r="IB1173" s="84"/>
      <c r="IC1173" s="84"/>
      <c r="ID1173" s="84"/>
      <c r="IE1173" s="84"/>
      <c r="IF1173" s="84"/>
      <c r="IG1173" s="84"/>
      <c r="IH1173" s="84"/>
      <c r="II1173" s="84"/>
      <c r="IJ1173" s="84"/>
      <c r="IK1173" s="84"/>
      <c r="IL1173" s="84"/>
      <c r="IM1173" s="84"/>
      <c r="IN1173" s="84"/>
      <c r="IO1173" s="84"/>
      <c r="IP1173" s="84"/>
      <c r="IQ1173" s="84"/>
      <c r="IR1173" s="84"/>
      <c r="IS1173" s="84"/>
      <c r="IT1173" s="84"/>
      <c r="IU1173" s="84"/>
      <c r="IV1173" s="84"/>
    </row>
    <row r="1174" spans="201:256" s="79" customFormat="1" ht="12.75">
      <c r="GS1174" s="84"/>
      <c r="GT1174" s="84"/>
      <c r="GU1174" s="84"/>
      <c r="GV1174" s="84"/>
      <c r="GW1174" s="84"/>
      <c r="GX1174" s="84"/>
      <c r="GY1174" s="84"/>
      <c r="GZ1174" s="84"/>
      <c r="HA1174" s="84"/>
      <c r="HB1174" s="84"/>
      <c r="HC1174" s="84"/>
      <c r="HD1174" s="84"/>
      <c r="HE1174" s="84"/>
      <c r="HF1174" s="84"/>
      <c r="HG1174" s="84"/>
      <c r="HH1174" s="84"/>
      <c r="HI1174" s="84"/>
      <c r="HJ1174" s="84"/>
      <c r="HK1174" s="84"/>
      <c r="HL1174" s="84"/>
      <c r="HM1174" s="84"/>
      <c r="HN1174" s="84"/>
      <c r="HO1174" s="84"/>
      <c r="HP1174" s="84"/>
      <c r="HQ1174" s="84"/>
      <c r="HR1174" s="84"/>
      <c r="HS1174" s="84"/>
      <c r="HT1174" s="84"/>
      <c r="HU1174" s="84"/>
      <c r="HV1174" s="84"/>
      <c r="HW1174" s="84"/>
      <c r="HX1174" s="84"/>
      <c r="HY1174" s="84"/>
      <c r="HZ1174" s="84"/>
      <c r="IA1174" s="84"/>
      <c r="IB1174" s="84"/>
      <c r="IC1174" s="84"/>
      <c r="ID1174" s="84"/>
      <c r="IE1174" s="84"/>
      <c r="IF1174" s="84"/>
      <c r="IG1174" s="84"/>
      <c r="IH1174" s="84"/>
      <c r="II1174" s="84"/>
      <c r="IJ1174" s="84"/>
      <c r="IK1174" s="84"/>
      <c r="IL1174" s="84"/>
      <c r="IM1174" s="84"/>
      <c r="IN1174" s="84"/>
      <c r="IO1174" s="84"/>
      <c r="IP1174" s="84"/>
      <c r="IQ1174" s="84"/>
      <c r="IR1174" s="84"/>
      <c r="IS1174" s="84"/>
      <c r="IT1174" s="84"/>
      <c r="IU1174" s="84"/>
      <c r="IV1174" s="84"/>
    </row>
    <row r="1175" spans="201:256" s="79" customFormat="1" ht="12.75">
      <c r="GS1175" s="84"/>
      <c r="GT1175" s="84"/>
      <c r="GU1175" s="84"/>
      <c r="GV1175" s="84"/>
      <c r="GW1175" s="84"/>
      <c r="GX1175" s="84"/>
      <c r="GY1175" s="84"/>
      <c r="GZ1175" s="84"/>
      <c r="HA1175" s="84"/>
      <c r="HB1175" s="84"/>
      <c r="HC1175" s="84"/>
      <c r="HD1175" s="84"/>
      <c r="HE1175" s="84"/>
      <c r="HF1175" s="84"/>
      <c r="HG1175" s="84"/>
      <c r="HH1175" s="84"/>
      <c r="HI1175" s="84"/>
      <c r="HJ1175" s="84"/>
      <c r="HK1175" s="84"/>
      <c r="HL1175" s="84"/>
      <c r="HM1175" s="84"/>
      <c r="HN1175" s="84"/>
      <c r="HO1175" s="84"/>
      <c r="HP1175" s="84"/>
      <c r="HQ1175" s="84"/>
      <c r="HR1175" s="84"/>
      <c r="HS1175" s="84"/>
      <c r="HT1175" s="84"/>
      <c r="HU1175" s="84"/>
      <c r="HV1175" s="84"/>
      <c r="HW1175" s="84"/>
      <c r="HX1175" s="84"/>
      <c r="HY1175" s="84"/>
      <c r="HZ1175" s="84"/>
      <c r="IA1175" s="84"/>
      <c r="IB1175" s="84"/>
      <c r="IC1175" s="84"/>
      <c r="ID1175" s="84"/>
      <c r="IE1175" s="84"/>
      <c r="IF1175" s="84"/>
      <c r="IG1175" s="84"/>
      <c r="IH1175" s="84"/>
      <c r="II1175" s="84"/>
      <c r="IJ1175" s="84"/>
      <c r="IK1175" s="84"/>
      <c r="IL1175" s="84"/>
      <c r="IM1175" s="84"/>
      <c r="IN1175" s="84"/>
      <c r="IO1175" s="84"/>
      <c r="IP1175" s="84"/>
      <c r="IQ1175" s="84"/>
      <c r="IR1175" s="84"/>
      <c r="IS1175" s="84"/>
      <c r="IT1175" s="84"/>
      <c r="IU1175" s="84"/>
      <c r="IV1175" s="84"/>
    </row>
    <row r="1176" spans="201:256" s="79" customFormat="1" ht="12.75">
      <c r="GS1176" s="84"/>
      <c r="GT1176" s="84"/>
      <c r="GU1176" s="84"/>
      <c r="GV1176" s="84"/>
      <c r="GW1176" s="84"/>
      <c r="GX1176" s="84"/>
      <c r="GY1176" s="84"/>
      <c r="GZ1176" s="84"/>
      <c r="HA1176" s="84"/>
      <c r="HB1176" s="84"/>
      <c r="HC1176" s="84"/>
      <c r="HD1176" s="84"/>
      <c r="HE1176" s="84"/>
      <c r="HF1176" s="84"/>
      <c r="HG1176" s="84"/>
      <c r="HH1176" s="84"/>
      <c r="HI1176" s="84"/>
      <c r="HJ1176" s="84"/>
      <c r="HK1176" s="84"/>
      <c r="HL1176" s="84"/>
      <c r="HM1176" s="84"/>
      <c r="HN1176" s="84"/>
      <c r="HO1176" s="84"/>
      <c r="HP1176" s="84"/>
      <c r="HQ1176" s="84"/>
      <c r="HR1176" s="84"/>
      <c r="HS1176" s="84"/>
      <c r="HT1176" s="84"/>
      <c r="HU1176" s="84"/>
      <c r="HV1176" s="84"/>
      <c r="HW1176" s="84"/>
      <c r="HX1176" s="84"/>
      <c r="HY1176" s="84"/>
      <c r="HZ1176" s="84"/>
      <c r="IA1176" s="84"/>
      <c r="IB1176" s="84"/>
      <c r="IC1176" s="84"/>
      <c r="ID1176" s="84"/>
      <c r="IE1176" s="84"/>
      <c r="IF1176" s="84"/>
      <c r="IG1176" s="84"/>
      <c r="IH1176" s="84"/>
      <c r="II1176" s="84"/>
      <c r="IJ1176" s="84"/>
      <c r="IK1176" s="84"/>
      <c r="IL1176" s="84"/>
      <c r="IM1176" s="84"/>
      <c r="IN1176" s="84"/>
      <c r="IO1176" s="84"/>
      <c r="IP1176" s="84"/>
      <c r="IQ1176" s="84"/>
      <c r="IR1176" s="84"/>
      <c r="IS1176" s="84"/>
      <c r="IT1176" s="84"/>
      <c r="IU1176" s="84"/>
      <c r="IV1176" s="84"/>
    </row>
    <row r="1177" spans="201:256" s="79" customFormat="1" ht="12.75">
      <c r="GS1177" s="84"/>
      <c r="GT1177" s="84"/>
      <c r="GU1177" s="84"/>
      <c r="GV1177" s="84"/>
      <c r="GW1177" s="84"/>
      <c r="GX1177" s="84"/>
      <c r="GY1177" s="84"/>
      <c r="GZ1177" s="84"/>
      <c r="HA1177" s="84"/>
      <c r="HB1177" s="84"/>
      <c r="HC1177" s="84"/>
      <c r="HD1177" s="84"/>
      <c r="HE1177" s="84"/>
      <c r="HF1177" s="84"/>
      <c r="HG1177" s="84"/>
      <c r="HH1177" s="84"/>
      <c r="HI1177" s="84"/>
      <c r="HJ1177" s="84"/>
      <c r="HK1177" s="84"/>
      <c r="HL1177" s="84"/>
      <c r="HM1177" s="84"/>
      <c r="HN1177" s="84"/>
      <c r="HO1177" s="84"/>
      <c r="HP1177" s="84"/>
      <c r="HQ1177" s="84"/>
      <c r="HR1177" s="84"/>
      <c r="HS1177" s="84"/>
      <c r="HT1177" s="84"/>
      <c r="HU1177" s="84"/>
      <c r="HV1177" s="84"/>
      <c r="HW1177" s="84"/>
      <c r="HX1177" s="84"/>
      <c r="HY1177" s="84"/>
      <c r="HZ1177" s="84"/>
      <c r="IA1177" s="84"/>
      <c r="IB1177" s="84"/>
      <c r="IC1177" s="84"/>
      <c r="ID1177" s="84"/>
      <c r="IE1177" s="84"/>
      <c r="IF1177" s="84"/>
      <c r="IG1177" s="84"/>
      <c r="IH1177" s="84"/>
      <c r="II1177" s="84"/>
      <c r="IJ1177" s="84"/>
      <c r="IK1177" s="84"/>
      <c r="IL1177" s="84"/>
      <c r="IM1177" s="84"/>
      <c r="IN1177" s="84"/>
      <c r="IO1177" s="84"/>
      <c r="IP1177" s="84"/>
      <c r="IQ1177" s="84"/>
      <c r="IR1177" s="84"/>
      <c r="IS1177" s="84"/>
      <c r="IT1177" s="84"/>
      <c r="IU1177" s="84"/>
      <c r="IV1177" s="84"/>
    </row>
    <row r="1178" spans="201:256" s="79" customFormat="1" ht="12.75">
      <c r="GS1178" s="84"/>
      <c r="GT1178" s="84"/>
      <c r="GU1178" s="84"/>
      <c r="GV1178" s="84"/>
      <c r="GW1178" s="84"/>
      <c r="GX1178" s="84"/>
      <c r="GY1178" s="84"/>
      <c r="GZ1178" s="84"/>
      <c r="HA1178" s="84"/>
      <c r="HB1178" s="84"/>
      <c r="HC1178" s="84"/>
      <c r="HD1178" s="84"/>
      <c r="HE1178" s="84"/>
      <c r="HF1178" s="84"/>
      <c r="HG1178" s="84"/>
      <c r="HH1178" s="84"/>
      <c r="HI1178" s="84"/>
      <c r="HJ1178" s="84"/>
      <c r="HK1178" s="84"/>
      <c r="HL1178" s="84"/>
      <c r="HM1178" s="84"/>
      <c r="HN1178" s="84"/>
      <c r="HO1178" s="84"/>
      <c r="HP1178" s="84"/>
      <c r="HQ1178" s="84"/>
      <c r="HR1178" s="84"/>
      <c r="HS1178" s="84"/>
      <c r="HT1178" s="84"/>
      <c r="HU1178" s="84"/>
      <c r="HV1178" s="84"/>
      <c r="HW1178" s="84"/>
      <c r="HX1178" s="84"/>
      <c r="HY1178" s="84"/>
      <c r="HZ1178" s="84"/>
      <c r="IA1178" s="84"/>
      <c r="IB1178" s="84"/>
      <c r="IC1178" s="84"/>
      <c r="ID1178" s="84"/>
      <c r="IE1178" s="84"/>
      <c r="IF1178" s="84"/>
      <c r="IG1178" s="84"/>
      <c r="IH1178" s="84"/>
      <c r="II1178" s="84"/>
      <c r="IJ1178" s="84"/>
      <c r="IK1178" s="84"/>
      <c r="IL1178" s="84"/>
      <c r="IM1178" s="84"/>
      <c r="IN1178" s="84"/>
      <c r="IO1178" s="84"/>
      <c r="IP1178" s="84"/>
      <c r="IQ1178" s="84"/>
      <c r="IR1178" s="84"/>
      <c r="IS1178" s="84"/>
      <c r="IT1178" s="84"/>
      <c r="IU1178" s="84"/>
      <c r="IV1178" s="84"/>
    </row>
    <row r="1179" spans="201:256" s="79" customFormat="1" ht="12.75">
      <c r="GS1179" s="84"/>
      <c r="GT1179" s="84"/>
      <c r="GU1179" s="84"/>
      <c r="GV1179" s="84"/>
      <c r="GW1179" s="84"/>
      <c r="GX1179" s="84"/>
      <c r="GY1179" s="84"/>
      <c r="GZ1179" s="84"/>
      <c r="HA1179" s="84"/>
      <c r="HB1179" s="84"/>
      <c r="HC1179" s="84"/>
      <c r="HD1179" s="84"/>
      <c r="HE1179" s="84"/>
      <c r="HF1179" s="84"/>
      <c r="HG1179" s="84"/>
      <c r="HH1179" s="84"/>
      <c r="HI1179" s="84"/>
      <c r="HJ1179" s="84"/>
      <c r="HK1179" s="84"/>
      <c r="HL1179" s="84"/>
      <c r="HM1179" s="84"/>
      <c r="HN1179" s="84"/>
      <c r="HO1179" s="84"/>
      <c r="HP1179" s="84"/>
      <c r="HQ1179" s="84"/>
      <c r="HR1179" s="84"/>
      <c r="HS1179" s="84"/>
      <c r="HT1179" s="84"/>
      <c r="HU1179" s="84"/>
      <c r="HV1179" s="84"/>
      <c r="HW1179" s="84"/>
      <c r="HX1179" s="84"/>
      <c r="HY1179" s="84"/>
      <c r="HZ1179" s="84"/>
      <c r="IA1179" s="84"/>
      <c r="IB1179" s="84"/>
      <c r="IC1179" s="84"/>
      <c r="ID1179" s="84"/>
      <c r="IE1179" s="84"/>
      <c r="IF1179" s="84"/>
      <c r="IG1179" s="84"/>
      <c r="IH1179" s="84"/>
      <c r="II1179" s="84"/>
      <c r="IJ1179" s="84"/>
      <c r="IK1179" s="84"/>
      <c r="IL1179" s="84"/>
      <c r="IM1179" s="84"/>
      <c r="IN1179" s="84"/>
      <c r="IO1179" s="84"/>
      <c r="IP1179" s="84"/>
      <c r="IQ1179" s="84"/>
      <c r="IR1179" s="84"/>
      <c r="IS1179" s="84"/>
      <c r="IT1179" s="84"/>
      <c r="IU1179" s="84"/>
      <c r="IV1179" s="84"/>
    </row>
    <row r="1180" spans="201:256" s="79" customFormat="1" ht="12.75">
      <c r="GS1180" s="84"/>
      <c r="GT1180" s="84"/>
      <c r="GU1180" s="84"/>
      <c r="GV1180" s="84"/>
      <c r="GW1180" s="84"/>
      <c r="GX1180" s="84"/>
      <c r="GY1180" s="84"/>
      <c r="GZ1180" s="84"/>
      <c r="HA1180" s="84"/>
      <c r="HB1180" s="84"/>
      <c r="HC1180" s="84"/>
      <c r="HD1180" s="84"/>
      <c r="HE1180" s="84"/>
      <c r="HF1180" s="84"/>
      <c r="HG1180" s="84"/>
      <c r="HH1180" s="84"/>
      <c r="HI1180" s="84"/>
      <c r="HJ1180" s="84"/>
      <c r="HK1180" s="84"/>
      <c r="HL1180" s="84"/>
      <c r="HM1180" s="84"/>
      <c r="HN1180" s="84"/>
      <c r="HO1180" s="84"/>
      <c r="HP1180" s="84"/>
      <c r="HQ1180" s="84"/>
      <c r="HR1180" s="84"/>
      <c r="HS1180" s="84"/>
      <c r="HT1180" s="84"/>
      <c r="HU1180" s="84"/>
      <c r="HV1180" s="84"/>
      <c r="HW1180" s="84"/>
      <c r="HX1180" s="84"/>
      <c r="HY1180" s="84"/>
      <c r="HZ1180" s="84"/>
      <c r="IA1180" s="84"/>
      <c r="IB1180" s="84"/>
      <c r="IC1180" s="84"/>
      <c r="ID1180" s="84"/>
      <c r="IE1180" s="84"/>
      <c r="IF1180" s="84"/>
      <c r="IG1180" s="84"/>
      <c r="IH1180" s="84"/>
      <c r="II1180" s="84"/>
      <c r="IJ1180" s="84"/>
      <c r="IK1180" s="84"/>
      <c r="IL1180" s="84"/>
      <c r="IM1180" s="84"/>
      <c r="IN1180" s="84"/>
      <c r="IO1180" s="84"/>
      <c r="IP1180" s="84"/>
      <c r="IQ1180" s="84"/>
      <c r="IR1180" s="84"/>
      <c r="IS1180" s="84"/>
      <c r="IT1180" s="84"/>
      <c r="IU1180" s="84"/>
      <c r="IV1180" s="84"/>
    </row>
    <row r="1181" spans="201:256" s="79" customFormat="1" ht="12.75">
      <c r="GS1181" s="84"/>
      <c r="GT1181" s="84"/>
      <c r="GU1181" s="84"/>
      <c r="GV1181" s="84"/>
      <c r="GW1181" s="84"/>
      <c r="GX1181" s="84"/>
      <c r="GY1181" s="84"/>
      <c r="GZ1181" s="84"/>
      <c r="HA1181" s="84"/>
      <c r="HB1181" s="84"/>
      <c r="HC1181" s="84"/>
      <c r="HD1181" s="84"/>
      <c r="HE1181" s="84"/>
      <c r="HF1181" s="84"/>
      <c r="HG1181" s="84"/>
      <c r="HH1181" s="84"/>
      <c r="HI1181" s="84"/>
      <c r="HJ1181" s="84"/>
      <c r="HK1181" s="84"/>
      <c r="HL1181" s="84"/>
      <c r="HM1181" s="84"/>
      <c r="HN1181" s="84"/>
      <c r="HO1181" s="84"/>
      <c r="HP1181" s="84"/>
      <c r="HQ1181" s="84"/>
      <c r="HR1181" s="84"/>
      <c r="HS1181" s="84"/>
      <c r="HT1181" s="84"/>
      <c r="HU1181" s="84"/>
      <c r="HV1181" s="84"/>
      <c r="HW1181" s="84"/>
      <c r="HX1181" s="84"/>
      <c r="HY1181" s="84"/>
      <c r="HZ1181" s="84"/>
      <c r="IA1181" s="84"/>
      <c r="IB1181" s="84"/>
      <c r="IC1181" s="84"/>
      <c r="ID1181" s="84"/>
      <c r="IE1181" s="84"/>
      <c r="IF1181" s="84"/>
      <c r="IG1181" s="84"/>
      <c r="IH1181" s="84"/>
      <c r="II1181" s="84"/>
      <c r="IJ1181" s="84"/>
      <c r="IK1181" s="84"/>
      <c r="IL1181" s="84"/>
      <c r="IM1181" s="84"/>
      <c r="IN1181" s="84"/>
      <c r="IO1181" s="84"/>
      <c r="IP1181" s="84"/>
      <c r="IQ1181" s="84"/>
      <c r="IR1181" s="84"/>
      <c r="IS1181" s="84"/>
      <c r="IT1181" s="84"/>
      <c r="IU1181" s="84"/>
      <c r="IV1181" s="84"/>
    </row>
    <row r="1182" spans="201:256" s="79" customFormat="1" ht="12.75">
      <c r="GS1182" s="84"/>
      <c r="GT1182" s="84"/>
      <c r="GU1182" s="84"/>
      <c r="GV1182" s="84"/>
      <c r="GW1182" s="84"/>
      <c r="GX1182" s="84"/>
      <c r="GY1182" s="84"/>
      <c r="GZ1182" s="84"/>
      <c r="HA1182" s="84"/>
      <c r="HB1182" s="84"/>
      <c r="HC1182" s="84"/>
      <c r="HD1182" s="84"/>
      <c r="HE1182" s="84"/>
      <c r="HF1182" s="84"/>
      <c r="HG1182" s="84"/>
      <c r="HH1182" s="84"/>
      <c r="HI1182" s="84"/>
      <c r="HJ1182" s="84"/>
      <c r="HK1182" s="84"/>
      <c r="HL1182" s="84"/>
      <c r="HM1182" s="84"/>
      <c r="HN1182" s="84"/>
      <c r="HO1182" s="84"/>
      <c r="HP1182" s="84"/>
      <c r="HQ1182" s="84"/>
      <c r="HR1182" s="84"/>
      <c r="HS1182" s="84"/>
      <c r="HT1182" s="84"/>
      <c r="HU1182" s="84"/>
      <c r="HV1182" s="84"/>
      <c r="HW1182" s="84"/>
      <c r="HX1182" s="84"/>
      <c r="HY1182" s="84"/>
      <c r="HZ1182" s="84"/>
      <c r="IA1182" s="84"/>
      <c r="IB1182" s="84"/>
      <c r="IC1182" s="84"/>
      <c r="ID1182" s="84"/>
      <c r="IE1182" s="84"/>
      <c r="IF1182" s="84"/>
      <c r="IG1182" s="84"/>
      <c r="IH1182" s="84"/>
      <c r="II1182" s="84"/>
      <c r="IJ1182" s="84"/>
      <c r="IK1182" s="84"/>
      <c r="IL1182" s="84"/>
      <c r="IM1182" s="84"/>
      <c r="IN1182" s="84"/>
      <c r="IO1182" s="84"/>
      <c r="IP1182" s="84"/>
      <c r="IQ1182" s="84"/>
      <c r="IR1182" s="84"/>
      <c r="IS1182" s="84"/>
      <c r="IT1182" s="84"/>
      <c r="IU1182" s="84"/>
      <c r="IV1182" s="84"/>
    </row>
    <row r="1183" spans="201:256" s="79" customFormat="1" ht="12.75">
      <c r="GS1183" s="84"/>
      <c r="GT1183" s="84"/>
      <c r="GU1183" s="84"/>
      <c r="GV1183" s="84"/>
      <c r="GW1183" s="84"/>
      <c r="GX1183" s="84"/>
      <c r="GY1183" s="84"/>
      <c r="GZ1183" s="84"/>
      <c r="HA1183" s="84"/>
      <c r="HB1183" s="84"/>
      <c r="HC1183" s="84"/>
      <c r="HD1183" s="84"/>
      <c r="HE1183" s="84"/>
      <c r="HF1183" s="84"/>
      <c r="HG1183" s="84"/>
      <c r="HH1183" s="84"/>
      <c r="HI1183" s="84"/>
      <c r="HJ1183" s="84"/>
      <c r="HK1183" s="84"/>
      <c r="HL1183" s="84"/>
      <c r="HM1183" s="84"/>
      <c r="HN1183" s="84"/>
      <c r="HO1183" s="84"/>
      <c r="HP1183" s="84"/>
      <c r="HQ1183" s="84"/>
      <c r="HR1183" s="84"/>
      <c r="HS1183" s="84"/>
      <c r="HT1183" s="84"/>
      <c r="HU1183" s="84"/>
      <c r="HV1183" s="84"/>
      <c r="HW1183" s="84"/>
      <c r="HX1183" s="84"/>
      <c r="HY1183" s="84"/>
      <c r="HZ1183" s="84"/>
      <c r="IA1183" s="84"/>
      <c r="IB1183" s="84"/>
      <c r="IC1183" s="84"/>
      <c r="ID1183" s="84"/>
      <c r="IE1183" s="84"/>
      <c r="IF1183" s="84"/>
      <c r="IG1183" s="84"/>
      <c r="IH1183" s="84"/>
      <c r="II1183" s="84"/>
      <c r="IJ1183" s="84"/>
      <c r="IK1183" s="84"/>
      <c r="IL1183" s="84"/>
      <c r="IM1183" s="84"/>
      <c r="IN1183" s="84"/>
      <c r="IO1183" s="84"/>
      <c r="IP1183" s="84"/>
      <c r="IQ1183" s="84"/>
      <c r="IR1183" s="84"/>
      <c r="IS1183" s="84"/>
      <c r="IT1183" s="84"/>
      <c r="IU1183" s="84"/>
      <c r="IV1183" s="84"/>
    </row>
    <row r="1184" spans="201:256" s="79" customFormat="1" ht="12.75">
      <c r="GS1184" s="84"/>
      <c r="GT1184" s="84"/>
      <c r="GU1184" s="84"/>
      <c r="GV1184" s="84"/>
      <c r="GW1184" s="84"/>
      <c r="GX1184" s="84"/>
      <c r="GY1184" s="84"/>
      <c r="GZ1184" s="84"/>
      <c r="HA1184" s="84"/>
      <c r="HB1184" s="84"/>
      <c r="HC1184" s="84"/>
      <c r="HD1184" s="84"/>
      <c r="HE1184" s="84"/>
      <c r="HF1184" s="84"/>
      <c r="HG1184" s="84"/>
      <c r="HH1184" s="84"/>
      <c r="HI1184" s="84"/>
      <c r="HJ1184" s="84"/>
      <c r="HK1184" s="84"/>
      <c r="HL1184" s="84"/>
      <c r="HM1184" s="84"/>
      <c r="HN1184" s="84"/>
      <c r="HO1184" s="84"/>
      <c r="HP1184" s="84"/>
      <c r="HQ1184" s="84"/>
      <c r="HR1184" s="84"/>
      <c r="HS1184" s="84"/>
      <c r="HT1184" s="84"/>
      <c r="HU1184" s="84"/>
      <c r="HV1184" s="84"/>
      <c r="HW1184" s="84"/>
      <c r="HX1184" s="84"/>
      <c r="HY1184" s="84"/>
      <c r="HZ1184" s="84"/>
      <c r="IA1184" s="84"/>
      <c r="IB1184" s="84"/>
      <c r="IC1184" s="84"/>
      <c r="ID1184" s="84"/>
      <c r="IE1184" s="84"/>
      <c r="IF1184" s="84"/>
      <c r="IG1184" s="84"/>
      <c r="IH1184" s="84"/>
      <c r="II1184" s="84"/>
      <c r="IJ1184" s="84"/>
      <c r="IK1184" s="84"/>
      <c r="IL1184" s="84"/>
      <c r="IM1184" s="84"/>
      <c r="IN1184" s="84"/>
      <c r="IO1184" s="84"/>
      <c r="IP1184" s="84"/>
      <c r="IQ1184" s="84"/>
      <c r="IR1184" s="84"/>
      <c r="IS1184" s="84"/>
      <c r="IT1184" s="84"/>
      <c r="IU1184" s="84"/>
      <c r="IV1184" s="84"/>
    </row>
    <row r="1185" spans="201:256" s="79" customFormat="1" ht="12.75">
      <c r="GS1185" s="84"/>
      <c r="GT1185" s="84"/>
      <c r="GU1185" s="84"/>
      <c r="GV1185" s="84"/>
      <c r="GW1185" s="84"/>
      <c r="GX1185" s="84"/>
      <c r="GY1185" s="84"/>
      <c r="GZ1185" s="84"/>
      <c r="HA1185" s="84"/>
      <c r="HB1185" s="84"/>
      <c r="HC1185" s="84"/>
      <c r="HD1185" s="84"/>
      <c r="HE1185" s="84"/>
      <c r="HF1185" s="84"/>
      <c r="HG1185" s="84"/>
      <c r="HH1185" s="84"/>
      <c r="HI1185" s="84"/>
      <c r="HJ1185" s="84"/>
      <c r="HK1185" s="84"/>
      <c r="HL1185" s="84"/>
      <c r="HM1185" s="84"/>
      <c r="HN1185" s="84"/>
      <c r="HO1185" s="84"/>
      <c r="HP1185" s="84"/>
      <c r="HQ1185" s="84"/>
      <c r="HR1185" s="84"/>
      <c r="HS1185" s="84"/>
      <c r="HT1185" s="84"/>
      <c r="HU1185" s="84"/>
      <c r="HV1185" s="84"/>
      <c r="HW1185" s="84"/>
      <c r="HX1185" s="84"/>
      <c r="HY1185" s="84"/>
      <c r="HZ1185" s="84"/>
      <c r="IA1185" s="84"/>
      <c r="IB1185" s="84"/>
      <c r="IC1185" s="84"/>
      <c r="ID1185" s="84"/>
      <c r="IE1185" s="84"/>
      <c r="IF1185" s="84"/>
      <c r="IG1185" s="84"/>
      <c r="IH1185" s="84"/>
      <c r="II1185" s="84"/>
      <c r="IJ1185" s="84"/>
      <c r="IK1185" s="84"/>
      <c r="IL1185" s="84"/>
      <c r="IM1185" s="84"/>
      <c r="IN1185" s="84"/>
      <c r="IO1185" s="84"/>
      <c r="IP1185" s="84"/>
      <c r="IQ1185" s="84"/>
      <c r="IR1185" s="84"/>
      <c r="IS1185" s="84"/>
      <c r="IT1185" s="84"/>
      <c r="IU1185" s="84"/>
      <c r="IV1185" s="84"/>
    </row>
    <row r="1186" spans="201:256" s="79" customFormat="1" ht="12.75">
      <c r="GS1186" s="84"/>
      <c r="GT1186" s="84"/>
      <c r="GU1186" s="84"/>
      <c r="GV1186" s="84"/>
      <c r="GW1186" s="84"/>
      <c r="GX1186" s="84"/>
      <c r="GY1186" s="84"/>
      <c r="GZ1186" s="84"/>
      <c r="HA1186" s="84"/>
      <c r="HB1186" s="84"/>
      <c r="HC1186" s="84"/>
      <c r="HD1186" s="84"/>
      <c r="HE1186" s="84"/>
      <c r="HF1186" s="84"/>
      <c r="HG1186" s="84"/>
      <c r="HH1186" s="84"/>
      <c r="HI1186" s="84"/>
      <c r="HJ1186" s="84"/>
      <c r="HK1186" s="84"/>
      <c r="HL1186" s="84"/>
      <c r="HM1186" s="84"/>
      <c r="HN1186" s="84"/>
      <c r="HO1186" s="84"/>
      <c r="HP1186" s="84"/>
      <c r="HQ1186" s="84"/>
      <c r="HR1186" s="84"/>
      <c r="HS1186" s="84"/>
      <c r="HT1186" s="84"/>
      <c r="HU1186" s="84"/>
      <c r="HV1186" s="84"/>
      <c r="HW1186" s="84"/>
      <c r="HX1186" s="84"/>
      <c r="HY1186" s="84"/>
      <c r="HZ1186" s="84"/>
      <c r="IA1186" s="84"/>
      <c r="IB1186" s="84"/>
      <c r="IC1186" s="84"/>
      <c r="ID1186" s="84"/>
      <c r="IE1186" s="84"/>
      <c r="IF1186" s="84"/>
      <c r="IG1186" s="84"/>
      <c r="IH1186" s="84"/>
      <c r="II1186" s="84"/>
      <c r="IJ1186" s="84"/>
      <c r="IK1186" s="84"/>
      <c r="IL1186" s="84"/>
      <c r="IM1186" s="84"/>
      <c r="IN1186" s="84"/>
      <c r="IO1186" s="84"/>
      <c r="IP1186" s="84"/>
      <c r="IQ1186" s="84"/>
      <c r="IR1186" s="84"/>
      <c r="IS1186" s="84"/>
      <c r="IT1186" s="84"/>
      <c r="IU1186" s="84"/>
      <c r="IV1186" s="84"/>
    </row>
    <row r="1187" spans="201:256" s="79" customFormat="1" ht="12.75">
      <c r="GS1187" s="84"/>
      <c r="GT1187" s="84"/>
      <c r="GU1187" s="84"/>
      <c r="GV1187" s="84"/>
      <c r="GW1187" s="84"/>
      <c r="GX1187" s="84"/>
      <c r="GY1187" s="84"/>
      <c r="GZ1187" s="84"/>
      <c r="HA1187" s="84"/>
      <c r="HB1187" s="84"/>
      <c r="HC1187" s="84"/>
      <c r="HD1187" s="84"/>
      <c r="HE1187" s="84"/>
      <c r="HF1187" s="84"/>
      <c r="HG1187" s="84"/>
      <c r="HH1187" s="84"/>
      <c r="HI1187" s="84"/>
      <c r="HJ1187" s="84"/>
      <c r="HK1187" s="84"/>
      <c r="HL1187" s="84"/>
      <c r="HM1187" s="84"/>
      <c r="HN1187" s="84"/>
      <c r="HO1187" s="84"/>
      <c r="HP1187" s="84"/>
      <c r="HQ1187" s="84"/>
      <c r="HR1187" s="84"/>
      <c r="HS1187" s="84"/>
      <c r="HT1187" s="84"/>
      <c r="HU1187" s="84"/>
      <c r="HV1187" s="84"/>
      <c r="HW1187" s="84"/>
      <c r="HX1187" s="84"/>
      <c r="HY1187" s="84"/>
      <c r="HZ1187" s="84"/>
      <c r="IA1187" s="84"/>
      <c r="IB1187" s="84"/>
      <c r="IC1187" s="84"/>
      <c r="ID1187" s="84"/>
      <c r="IE1187" s="84"/>
      <c r="IF1187" s="84"/>
      <c r="IG1187" s="84"/>
      <c r="IH1187" s="84"/>
      <c r="II1187" s="84"/>
      <c r="IJ1187" s="84"/>
      <c r="IK1187" s="84"/>
      <c r="IL1187" s="84"/>
      <c r="IM1187" s="84"/>
      <c r="IN1187" s="84"/>
      <c r="IO1187" s="84"/>
      <c r="IP1187" s="84"/>
      <c r="IQ1187" s="84"/>
      <c r="IR1187" s="84"/>
      <c r="IS1187" s="84"/>
      <c r="IT1187" s="84"/>
      <c r="IU1187" s="84"/>
      <c r="IV1187" s="84"/>
    </row>
    <row r="1188" spans="201:256" s="79" customFormat="1" ht="12.75">
      <c r="GS1188" s="84"/>
      <c r="GT1188" s="84"/>
      <c r="GU1188" s="84"/>
      <c r="GV1188" s="84"/>
      <c r="GW1188" s="84"/>
      <c r="GX1188" s="84"/>
      <c r="GY1188" s="84"/>
      <c r="GZ1188" s="84"/>
      <c r="HA1188" s="84"/>
      <c r="HB1188" s="84"/>
      <c r="HC1188" s="84"/>
      <c r="HD1188" s="84"/>
      <c r="HE1188" s="84"/>
      <c r="HF1188" s="84"/>
      <c r="HG1188" s="84"/>
      <c r="HH1188" s="84"/>
      <c r="HI1188" s="84"/>
      <c r="HJ1188" s="84"/>
      <c r="HK1188" s="84"/>
      <c r="HL1188" s="84"/>
      <c r="HM1188" s="84"/>
      <c r="HN1188" s="84"/>
      <c r="HO1188" s="84"/>
      <c r="HP1188" s="84"/>
      <c r="HQ1188" s="84"/>
      <c r="HR1188" s="84"/>
      <c r="HS1188" s="84"/>
      <c r="HT1188" s="84"/>
      <c r="HU1188" s="84"/>
      <c r="HV1188" s="84"/>
      <c r="HW1188" s="84"/>
      <c r="HX1188" s="84"/>
      <c r="HY1188" s="84"/>
      <c r="HZ1188" s="84"/>
      <c r="IA1188" s="84"/>
      <c r="IB1188" s="84"/>
      <c r="IC1188" s="84"/>
      <c r="ID1188" s="84"/>
      <c r="IE1188" s="84"/>
      <c r="IF1188" s="84"/>
      <c r="IG1188" s="84"/>
      <c r="IH1188" s="84"/>
      <c r="II1188" s="84"/>
      <c r="IJ1188" s="84"/>
      <c r="IK1188" s="84"/>
      <c r="IL1188" s="84"/>
      <c r="IM1188" s="84"/>
      <c r="IN1188" s="84"/>
      <c r="IO1188" s="84"/>
      <c r="IP1188" s="84"/>
      <c r="IQ1188" s="84"/>
      <c r="IR1188" s="84"/>
      <c r="IS1188" s="84"/>
      <c r="IT1188" s="84"/>
      <c r="IU1188" s="84"/>
      <c r="IV1188" s="84"/>
    </row>
    <row r="1189" spans="201:256" s="79" customFormat="1" ht="12.75">
      <c r="GS1189" s="84"/>
      <c r="GT1189" s="84"/>
      <c r="GU1189" s="84"/>
      <c r="GV1189" s="84"/>
      <c r="GW1189" s="84"/>
      <c r="GX1189" s="84"/>
      <c r="GY1189" s="84"/>
      <c r="GZ1189" s="84"/>
      <c r="HA1189" s="84"/>
      <c r="HB1189" s="84"/>
      <c r="HC1189" s="84"/>
      <c r="HD1189" s="84"/>
      <c r="HE1189" s="84"/>
      <c r="HF1189" s="84"/>
      <c r="HG1189" s="84"/>
      <c r="HH1189" s="84"/>
      <c r="HI1189" s="84"/>
      <c r="HJ1189" s="84"/>
      <c r="HK1189" s="84"/>
      <c r="HL1189" s="84"/>
      <c r="HM1189" s="84"/>
      <c r="HN1189" s="84"/>
      <c r="HO1189" s="84"/>
      <c r="HP1189" s="84"/>
      <c r="HQ1189" s="84"/>
      <c r="HR1189" s="84"/>
      <c r="HS1189" s="84"/>
      <c r="HT1189" s="84"/>
      <c r="HU1189" s="84"/>
      <c r="HV1189" s="84"/>
      <c r="HW1189" s="84"/>
      <c r="HX1189" s="84"/>
      <c r="HY1189" s="84"/>
      <c r="HZ1189" s="84"/>
      <c r="IA1189" s="84"/>
      <c r="IB1189" s="84"/>
      <c r="IC1189" s="84"/>
      <c r="ID1189" s="84"/>
      <c r="IE1189" s="84"/>
      <c r="IF1189" s="84"/>
      <c r="IG1189" s="84"/>
      <c r="IH1189" s="84"/>
      <c r="II1189" s="84"/>
      <c r="IJ1189" s="84"/>
      <c r="IK1189" s="84"/>
      <c r="IL1189" s="84"/>
      <c r="IM1189" s="84"/>
      <c r="IN1189" s="84"/>
      <c r="IO1189" s="84"/>
      <c r="IP1189" s="84"/>
      <c r="IQ1189" s="84"/>
      <c r="IR1189" s="84"/>
      <c r="IS1189" s="84"/>
      <c r="IT1189" s="84"/>
      <c r="IU1189" s="84"/>
      <c r="IV1189" s="84"/>
    </row>
    <row r="1190" spans="201:256" s="79" customFormat="1" ht="12.75">
      <c r="GS1190" s="84"/>
      <c r="GT1190" s="84"/>
      <c r="GU1190" s="84"/>
      <c r="GV1190" s="84"/>
      <c r="GW1190" s="84"/>
      <c r="GX1190" s="84"/>
      <c r="GY1190" s="84"/>
      <c r="GZ1190" s="84"/>
      <c r="HA1190" s="84"/>
      <c r="HB1190" s="84"/>
      <c r="HC1190" s="84"/>
      <c r="HD1190" s="84"/>
      <c r="HE1190" s="84"/>
      <c r="HF1190" s="84"/>
      <c r="HG1190" s="84"/>
      <c r="HH1190" s="84"/>
      <c r="HI1190" s="84"/>
      <c r="HJ1190" s="84"/>
      <c r="HK1190" s="84"/>
      <c r="HL1190" s="84"/>
      <c r="HM1190" s="84"/>
      <c r="HN1190" s="84"/>
      <c r="HO1190" s="84"/>
      <c r="HP1190" s="84"/>
      <c r="HQ1190" s="84"/>
      <c r="HR1190" s="84"/>
      <c r="HS1190" s="84"/>
      <c r="HT1190" s="84"/>
      <c r="HU1190" s="84"/>
      <c r="HV1190" s="84"/>
      <c r="HW1190" s="84"/>
      <c r="HX1190" s="84"/>
      <c r="HY1190" s="84"/>
      <c r="HZ1190" s="84"/>
      <c r="IA1190" s="84"/>
      <c r="IB1190" s="84"/>
      <c r="IC1190" s="84"/>
      <c r="ID1190" s="84"/>
      <c r="IE1190" s="84"/>
      <c r="IF1190" s="84"/>
      <c r="IG1190" s="84"/>
      <c r="IH1190" s="84"/>
      <c r="II1190" s="84"/>
      <c r="IJ1190" s="84"/>
      <c r="IK1190" s="84"/>
      <c r="IL1190" s="84"/>
      <c r="IM1190" s="84"/>
      <c r="IN1190" s="84"/>
      <c r="IO1190" s="84"/>
      <c r="IP1190" s="84"/>
      <c r="IQ1190" s="84"/>
      <c r="IR1190" s="84"/>
      <c r="IS1190" s="84"/>
      <c r="IT1190" s="84"/>
      <c r="IU1190" s="84"/>
      <c r="IV1190" s="84"/>
    </row>
    <row r="1191" spans="201:256" s="79" customFormat="1" ht="12.75">
      <c r="GS1191" s="84"/>
      <c r="GT1191" s="84"/>
      <c r="GU1191" s="84"/>
      <c r="GV1191" s="84"/>
      <c r="GW1191" s="84"/>
      <c r="GX1191" s="84"/>
      <c r="GY1191" s="84"/>
      <c r="GZ1191" s="84"/>
      <c r="HA1191" s="84"/>
      <c r="HB1191" s="84"/>
      <c r="HC1191" s="84"/>
      <c r="HD1191" s="84"/>
      <c r="HE1191" s="84"/>
      <c r="HF1191" s="84"/>
      <c r="HG1191" s="84"/>
      <c r="HH1191" s="84"/>
      <c r="HI1191" s="84"/>
      <c r="HJ1191" s="84"/>
      <c r="HK1191" s="84"/>
      <c r="HL1191" s="84"/>
      <c r="HM1191" s="84"/>
      <c r="HN1191" s="84"/>
      <c r="HO1191" s="84"/>
      <c r="HP1191" s="84"/>
      <c r="HQ1191" s="84"/>
      <c r="HR1191" s="84"/>
      <c r="HS1191" s="84"/>
      <c r="HT1191" s="84"/>
      <c r="HU1191" s="84"/>
      <c r="HV1191" s="84"/>
      <c r="HW1191" s="84"/>
      <c r="HX1191" s="84"/>
      <c r="HY1191" s="84"/>
      <c r="HZ1191" s="84"/>
      <c r="IA1191" s="84"/>
      <c r="IB1191" s="84"/>
      <c r="IC1191" s="84"/>
      <c r="ID1191" s="84"/>
      <c r="IE1191" s="84"/>
      <c r="IF1191" s="84"/>
      <c r="IG1191" s="84"/>
      <c r="IH1191" s="84"/>
      <c r="II1191" s="84"/>
      <c r="IJ1191" s="84"/>
      <c r="IK1191" s="84"/>
      <c r="IL1191" s="84"/>
      <c r="IM1191" s="84"/>
      <c r="IN1191" s="84"/>
      <c r="IO1191" s="84"/>
      <c r="IP1191" s="84"/>
      <c r="IQ1191" s="84"/>
      <c r="IR1191" s="84"/>
      <c r="IS1191" s="84"/>
      <c r="IT1191" s="84"/>
      <c r="IU1191" s="84"/>
      <c r="IV1191" s="84"/>
    </row>
    <row r="1192" spans="201:256" s="79" customFormat="1" ht="12.75">
      <c r="GS1192" s="84"/>
      <c r="GT1192" s="84"/>
      <c r="GU1192" s="84"/>
      <c r="GV1192" s="84"/>
      <c r="GW1192" s="84"/>
      <c r="GX1192" s="84"/>
      <c r="GY1192" s="84"/>
      <c r="GZ1192" s="84"/>
      <c r="HA1192" s="84"/>
      <c r="HB1192" s="84"/>
      <c r="HC1192" s="84"/>
      <c r="HD1192" s="84"/>
      <c r="HE1192" s="84"/>
      <c r="HF1192" s="84"/>
      <c r="HG1192" s="84"/>
      <c r="HH1192" s="84"/>
      <c r="HI1192" s="84"/>
      <c r="HJ1192" s="84"/>
      <c r="HK1192" s="84"/>
      <c r="HL1192" s="84"/>
      <c r="HM1192" s="84"/>
      <c r="HN1192" s="84"/>
      <c r="HO1192" s="84"/>
      <c r="HP1192" s="84"/>
      <c r="HQ1192" s="84"/>
      <c r="HR1192" s="84"/>
      <c r="HS1192" s="84"/>
      <c r="HT1192" s="84"/>
      <c r="HU1192" s="84"/>
      <c r="HV1192" s="84"/>
      <c r="HW1192" s="84"/>
      <c r="HX1192" s="84"/>
      <c r="HY1192" s="84"/>
      <c r="HZ1192" s="84"/>
      <c r="IA1192" s="84"/>
      <c r="IB1192" s="84"/>
      <c r="IC1192" s="84"/>
      <c r="ID1192" s="84"/>
      <c r="IE1192" s="84"/>
      <c r="IF1192" s="84"/>
      <c r="IG1192" s="84"/>
      <c r="IH1192" s="84"/>
      <c r="II1192" s="84"/>
      <c r="IJ1192" s="84"/>
      <c r="IK1192" s="84"/>
      <c r="IL1192" s="84"/>
      <c r="IM1192" s="84"/>
      <c r="IN1192" s="84"/>
      <c r="IO1192" s="84"/>
      <c r="IP1192" s="84"/>
      <c r="IQ1192" s="84"/>
      <c r="IR1192" s="84"/>
      <c r="IS1192" s="84"/>
      <c r="IT1192" s="84"/>
      <c r="IU1192" s="84"/>
      <c r="IV1192" s="84"/>
    </row>
    <row r="1193" spans="201:256" s="79" customFormat="1" ht="12.75">
      <c r="GS1193" s="84"/>
      <c r="GT1193" s="84"/>
      <c r="GU1193" s="84"/>
      <c r="GV1193" s="84"/>
      <c r="GW1193" s="84"/>
      <c r="GX1193" s="84"/>
      <c r="GY1193" s="84"/>
      <c r="GZ1193" s="84"/>
      <c r="HA1193" s="84"/>
      <c r="HB1193" s="84"/>
      <c r="HC1193" s="84"/>
      <c r="HD1193" s="84"/>
      <c r="HE1193" s="84"/>
      <c r="HF1193" s="84"/>
      <c r="HG1193" s="84"/>
      <c r="HH1193" s="84"/>
      <c r="HI1193" s="84"/>
      <c r="HJ1193" s="84"/>
      <c r="HK1193" s="84"/>
      <c r="HL1193" s="84"/>
      <c r="HM1193" s="84"/>
      <c r="HN1193" s="84"/>
      <c r="HO1193" s="84"/>
      <c r="HP1193" s="84"/>
      <c r="HQ1193" s="84"/>
      <c r="HR1193" s="84"/>
      <c r="HS1193" s="84"/>
      <c r="HT1193" s="84"/>
      <c r="HU1193" s="84"/>
      <c r="HV1193" s="84"/>
      <c r="HW1193" s="84"/>
      <c r="HX1193" s="84"/>
      <c r="HY1193" s="84"/>
      <c r="HZ1193" s="84"/>
      <c r="IA1193" s="84"/>
      <c r="IB1193" s="84"/>
      <c r="IC1193" s="84"/>
      <c r="ID1193" s="84"/>
      <c r="IE1193" s="84"/>
      <c r="IF1193" s="84"/>
      <c r="IG1193" s="84"/>
      <c r="IH1193" s="84"/>
      <c r="II1193" s="84"/>
      <c r="IJ1193" s="84"/>
      <c r="IK1193" s="84"/>
      <c r="IL1193" s="84"/>
      <c r="IM1193" s="84"/>
      <c r="IN1193" s="84"/>
      <c r="IO1193" s="84"/>
      <c r="IP1193" s="84"/>
      <c r="IQ1193" s="84"/>
      <c r="IR1193" s="84"/>
      <c r="IS1193" s="84"/>
      <c r="IT1193" s="84"/>
      <c r="IU1193" s="84"/>
      <c r="IV1193" s="84"/>
    </row>
    <row r="1194" spans="201:256" s="79" customFormat="1" ht="12.75">
      <c r="GS1194" s="84"/>
      <c r="GT1194" s="84"/>
      <c r="GU1194" s="84"/>
      <c r="GV1194" s="84"/>
      <c r="GW1194" s="84"/>
      <c r="GX1194" s="84"/>
      <c r="GY1194" s="84"/>
      <c r="GZ1194" s="84"/>
      <c r="HA1194" s="84"/>
      <c r="HB1194" s="84"/>
      <c r="HC1194" s="84"/>
      <c r="HD1194" s="84"/>
      <c r="HE1194" s="84"/>
      <c r="HF1194" s="84"/>
      <c r="HG1194" s="84"/>
      <c r="HH1194" s="84"/>
      <c r="HI1194" s="84"/>
      <c r="HJ1194" s="84"/>
      <c r="HK1194" s="84"/>
      <c r="HL1194" s="84"/>
      <c r="HM1194" s="84"/>
      <c r="HN1194" s="84"/>
      <c r="HO1194" s="84"/>
      <c r="HP1194" s="84"/>
      <c r="HQ1194" s="84"/>
      <c r="HR1194" s="84"/>
      <c r="HS1194" s="84"/>
      <c r="HT1194" s="84"/>
      <c r="HU1194" s="84"/>
      <c r="HV1194" s="84"/>
      <c r="HW1194" s="84"/>
      <c r="HX1194" s="84"/>
      <c r="HY1194" s="84"/>
      <c r="HZ1194" s="84"/>
      <c r="IA1194" s="84"/>
      <c r="IB1194" s="84"/>
      <c r="IC1194" s="84"/>
      <c r="ID1194" s="84"/>
      <c r="IE1194" s="84"/>
      <c r="IF1194" s="84"/>
      <c r="IG1194" s="84"/>
      <c r="IH1194" s="84"/>
      <c r="II1194" s="84"/>
      <c r="IJ1194" s="84"/>
      <c r="IK1194" s="84"/>
      <c r="IL1194" s="84"/>
      <c r="IM1194" s="84"/>
      <c r="IN1194" s="84"/>
      <c r="IO1194" s="84"/>
      <c r="IP1194" s="84"/>
      <c r="IQ1194" s="84"/>
      <c r="IR1194" s="84"/>
      <c r="IS1194" s="84"/>
      <c r="IT1194" s="84"/>
      <c r="IU1194" s="84"/>
      <c r="IV1194" s="84"/>
    </row>
    <row r="1195" spans="201:256" s="79" customFormat="1" ht="12.75">
      <c r="GS1195" s="84"/>
      <c r="GT1195" s="84"/>
      <c r="GU1195" s="84"/>
      <c r="GV1195" s="84"/>
      <c r="GW1195" s="84"/>
      <c r="GX1195" s="84"/>
      <c r="GY1195" s="84"/>
      <c r="GZ1195" s="84"/>
      <c r="HA1195" s="84"/>
      <c r="HB1195" s="84"/>
      <c r="HC1195" s="84"/>
      <c r="HD1195" s="84"/>
      <c r="HE1195" s="84"/>
      <c r="HF1195" s="84"/>
      <c r="HG1195" s="84"/>
      <c r="HH1195" s="84"/>
      <c r="HI1195" s="84"/>
      <c r="HJ1195" s="84"/>
      <c r="HK1195" s="84"/>
      <c r="HL1195" s="84"/>
      <c r="HM1195" s="84"/>
      <c r="HN1195" s="84"/>
      <c r="HO1195" s="84"/>
      <c r="HP1195" s="84"/>
      <c r="HQ1195" s="84"/>
      <c r="HR1195" s="84"/>
      <c r="HS1195" s="84"/>
      <c r="HT1195" s="84"/>
      <c r="HU1195" s="84"/>
      <c r="HV1195" s="84"/>
      <c r="HW1195" s="84"/>
      <c r="HX1195" s="84"/>
      <c r="HY1195" s="84"/>
      <c r="HZ1195" s="84"/>
      <c r="IA1195" s="84"/>
      <c r="IB1195" s="84"/>
      <c r="IC1195" s="84"/>
      <c r="ID1195" s="84"/>
      <c r="IE1195" s="84"/>
      <c r="IF1195" s="84"/>
      <c r="IG1195" s="84"/>
      <c r="IH1195" s="84"/>
      <c r="II1195" s="84"/>
      <c r="IJ1195" s="84"/>
      <c r="IK1195" s="84"/>
      <c r="IL1195" s="84"/>
      <c r="IM1195" s="84"/>
      <c r="IN1195" s="84"/>
      <c r="IO1195" s="84"/>
      <c r="IP1195" s="84"/>
      <c r="IQ1195" s="84"/>
      <c r="IR1195" s="84"/>
      <c r="IS1195" s="84"/>
      <c r="IT1195" s="84"/>
      <c r="IU1195" s="84"/>
      <c r="IV1195" s="84"/>
    </row>
    <row r="1196" spans="201:256" s="79" customFormat="1" ht="12.75">
      <c r="GS1196" s="84"/>
      <c r="GT1196" s="84"/>
      <c r="GU1196" s="84"/>
      <c r="GV1196" s="84"/>
      <c r="GW1196" s="84"/>
      <c r="GX1196" s="84"/>
      <c r="GY1196" s="84"/>
      <c r="GZ1196" s="84"/>
      <c r="HA1196" s="84"/>
      <c r="HB1196" s="84"/>
      <c r="HC1196" s="84"/>
      <c r="HD1196" s="84"/>
      <c r="HE1196" s="84"/>
      <c r="HF1196" s="84"/>
      <c r="HG1196" s="84"/>
      <c r="HH1196" s="84"/>
      <c r="HI1196" s="84"/>
      <c r="HJ1196" s="84"/>
      <c r="HK1196" s="84"/>
      <c r="HL1196" s="84"/>
      <c r="HM1196" s="84"/>
      <c r="HN1196" s="84"/>
      <c r="HO1196" s="84"/>
      <c r="HP1196" s="84"/>
      <c r="HQ1196" s="84"/>
      <c r="HR1196" s="84"/>
      <c r="HS1196" s="84"/>
      <c r="HT1196" s="84"/>
      <c r="HU1196" s="84"/>
      <c r="HV1196" s="84"/>
      <c r="HW1196" s="84"/>
      <c r="HX1196" s="84"/>
      <c r="HY1196" s="84"/>
      <c r="HZ1196" s="84"/>
      <c r="IA1196" s="84"/>
      <c r="IB1196" s="84"/>
      <c r="IC1196" s="84"/>
      <c r="ID1196" s="84"/>
      <c r="IE1196" s="84"/>
      <c r="IF1196" s="84"/>
      <c r="IG1196" s="84"/>
      <c r="IH1196" s="84"/>
      <c r="II1196" s="84"/>
      <c r="IJ1196" s="84"/>
      <c r="IK1196" s="84"/>
      <c r="IL1196" s="84"/>
      <c r="IM1196" s="84"/>
      <c r="IN1196" s="84"/>
      <c r="IO1196" s="84"/>
      <c r="IP1196" s="84"/>
      <c r="IQ1196" s="84"/>
      <c r="IR1196" s="84"/>
      <c r="IS1196" s="84"/>
      <c r="IT1196" s="84"/>
      <c r="IU1196" s="84"/>
      <c r="IV1196" s="84"/>
    </row>
    <row r="1197" spans="201:256" s="79" customFormat="1" ht="12.75">
      <c r="GS1197" s="84"/>
      <c r="GT1197" s="84"/>
      <c r="GU1197" s="84"/>
      <c r="GV1197" s="84"/>
      <c r="GW1197" s="84"/>
      <c r="GX1197" s="84"/>
      <c r="GY1197" s="84"/>
      <c r="GZ1197" s="84"/>
      <c r="HA1197" s="84"/>
      <c r="HB1197" s="84"/>
      <c r="HC1197" s="84"/>
      <c r="HD1197" s="84"/>
      <c r="HE1197" s="84"/>
      <c r="HF1197" s="84"/>
      <c r="HG1197" s="84"/>
      <c r="HH1197" s="84"/>
      <c r="HI1197" s="84"/>
      <c r="HJ1197" s="84"/>
      <c r="HK1197" s="84"/>
      <c r="HL1197" s="84"/>
      <c r="HM1197" s="84"/>
      <c r="HN1197" s="84"/>
      <c r="HO1197" s="84"/>
      <c r="HP1197" s="84"/>
      <c r="HQ1197" s="84"/>
      <c r="HR1197" s="84"/>
      <c r="HS1197" s="84"/>
      <c r="HT1197" s="84"/>
      <c r="HU1197" s="84"/>
      <c r="HV1197" s="84"/>
      <c r="HW1197" s="84"/>
      <c r="HX1197" s="84"/>
      <c r="HY1197" s="84"/>
      <c r="HZ1197" s="84"/>
      <c r="IA1197" s="84"/>
      <c r="IB1197" s="84"/>
      <c r="IC1197" s="84"/>
      <c r="ID1197" s="84"/>
      <c r="IE1197" s="84"/>
      <c r="IF1197" s="84"/>
      <c r="IG1197" s="84"/>
      <c r="IH1197" s="84"/>
      <c r="II1197" s="84"/>
      <c r="IJ1197" s="84"/>
      <c r="IK1197" s="84"/>
      <c r="IL1197" s="84"/>
      <c r="IM1197" s="84"/>
      <c r="IN1197" s="84"/>
      <c r="IO1197" s="84"/>
      <c r="IP1197" s="84"/>
      <c r="IQ1197" s="84"/>
      <c r="IR1197" s="84"/>
      <c r="IS1197" s="84"/>
      <c r="IT1197" s="84"/>
      <c r="IU1197" s="84"/>
      <c r="IV1197" s="84"/>
    </row>
    <row r="1198" spans="201:256" s="79" customFormat="1" ht="12.75">
      <c r="GS1198" s="84"/>
      <c r="GT1198" s="84"/>
      <c r="GU1198" s="84"/>
      <c r="GV1198" s="84"/>
      <c r="GW1198" s="84"/>
      <c r="GX1198" s="84"/>
      <c r="GY1198" s="84"/>
      <c r="GZ1198" s="84"/>
      <c r="HA1198" s="84"/>
      <c r="HB1198" s="84"/>
      <c r="HC1198" s="84"/>
      <c r="HD1198" s="84"/>
      <c r="HE1198" s="84"/>
      <c r="HF1198" s="84"/>
      <c r="HG1198" s="84"/>
      <c r="HH1198" s="84"/>
      <c r="HI1198" s="84"/>
      <c r="HJ1198" s="84"/>
      <c r="HK1198" s="84"/>
      <c r="HL1198" s="84"/>
      <c r="HM1198" s="84"/>
      <c r="HN1198" s="84"/>
      <c r="HO1198" s="84"/>
      <c r="HP1198" s="84"/>
      <c r="HQ1198" s="84"/>
      <c r="HR1198" s="84"/>
      <c r="HS1198" s="84"/>
      <c r="HT1198" s="84"/>
      <c r="HU1198" s="84"/>
      <c r="HV1198" s="84"/>
      <c r="HW1198" s="84"/>
      <c r="HX1198" s="84"/>
      <c r="HY1198" s="84"/>
      <c r="HZ1198" s="84"/>
      <c r="IA1198" s="84"/>
      <c r="IB1198" s="84"/>
      <c r="IC1198" s="84"/>
      <c r="ID1198" s="84"/>
      <c r="IE1198" s="84"/>
      <c r="IF1198" s="84"/>
      <c r="IG1198" s="84"/>
      <c r="IH1198" s="84"/>
      <c r="II1198" s="84"/>
      <c r="IJ1198" s="84"/>
      <c r="IK1198" s="84"/>
      <c r="IL1198" s="84"/>
      <c r="IM1198" s="84"/>
      <c r="IN1198" s="84"/>
      <c r="IO1198" s="84"/>
      <c r="IP1198" s="84"/>
      <c r="IQ1198" s="84"/>
      <c r="IR1198" s="84"/>
      <c r="IS1198" s="84"/>
      <c r="IT1198" s="84"/>
      <c r="IU1198" s="84"/>
      <c r="IV1198" s="84"/>
    </row>
    <row r="1199" spans="201:256" s="79" customFormat="1" ht="12.75">
      <c r="GS1199" s="84"/>
      <c r="GT1199" s="84"/>
      <c r="GU1199" s="84"/>
      <c r="GV1199" s="84"/>
      <c r="GW1199" s="84"/>
      <c r="GX1199" s="84"/>
      <c r="GY1199" s="84"/>
      <c r="GZ1199" s="84"/>
      <c r="HA1199" s="84"/>
      <c r="HB1199" s="84"/>
      <c r="HC1199" s="84"/>
      <c r="HD1199" s="84"/>
      <c r="HE1199" s="84"/>
      <c r="HF1199" s="84"/>
      <c r="HG1199" s="84"/>
      <c r="HH1199" s="84"/>
      <c r="HI1199" s="84"/>
      <c r="HJ1199" s="84"/>
      <c r="HK1199" s="84"/>
      <c r="HL1199" s="84"/>
      <c r="HM1199" s="84"/>
      <c r="HN1199" s="84"/>
      <c r="HO1199" s="84"/>
      <c r="HP1199" s="84"/>
      <c r="HQ1199" s="84"/>
      <c r="HR1199" s="84"/>
      <c r="HS1199" s="84"/>
      <c r="HT1199" s="84"/>
      <c r="HU1199" s="84"/>
      <c r="HV1199" s="84"/>
      <c r="HW1199" s="84"/>
      <c r="HX1199" s="84"/>
      <c r="HY1199" s="84"/>
      <c r="HZ1199" s="84"/>
      <c r="IA1199" s="84"/>
      <c r="IB1199" s="84"/>
      <c r="IC1199" s="84"/>
      <c r="ID1199" s="84"/>
      <c r="IE1199" s="84"/>
      <c r="IF1199" s="84"/>
      <c r="IG1199" s="84"/>
      <c r="IH1199" s="84"/>
      <c r="II1199" s="84"/>
      <c r="IJ1199" s="84"/>
      <c r="IK1199" s="84"/>
      <c r="IL1199" s="84"/>
      <c r="IM1199" s="84"/>
      <c r="IN1199" s="84"/>
      <c r="IO1199" s="84"/>
      <c r="IP1199" s="84"/>
      <c r="IQ1199" s="84"/>
      <c r="IR1199" s="84"/>
      <c r="IS1199" s="84"/>
      <c r="IT1199" s="84"/>
      <c r="IU1199" s="84"/>
      <c r="IV1199" s="84"/>
    </row>
    <row r="1200" spans="201:256" s="79" customFormat="1" ht="12.75">
      <c r="GS1200" s="84"/>
      <c r="GT1200" s="84"/>
      <c r="GU1200" s="84"/>
      <c r="GV1200" s="84"/>
      <c r="GW1200" s="84"/>
      <c r="GX1200" s="84"/>
      <c r="GY1200" s="84"/>
      <c r="GZ1200" s="84"/>
      <c r="HA1200" s="84"/>
      <c r="HB1200" s="84"/>
      <c r="HC1200" s="84"/>
      <c r="HD1200" s="84"/>
      <c r="HE1200" s="84"/>
      <c r="HF1200" s="84"/>
      <c r="HG1200" s="84"/>
      <c r="HH1200" s="84"/>
      <c r="HI1200" s="84"/>
      <c r="HJ1200" s="84"/>
      <c r="HK1200" s="84"/>
      <c r="HL1200" s="84"/>
      <c r="HM1200" s="84"/>
      <c r="HN1200" s="84"/>
      <c r="HO1200" s="84"/>
      <c r="HP1200" s="84"/>
      <c r="HQ1200" s="84"/>
      <c r="HR1200" s="84"/>
      <c r="HS1200" s="84"/>
      <c r="HT1200" s="84"/>
      <c r="HU1200" s="84"/>
      <c r="HV1200" s="84"/>
      <c r="HW1200" s="84"/>
      <c r="HX1200" s="84"/>
      <c r="HY1200" s="84"/>
      <c r="HZ1200" s="84"/>
      <c r="IA1200" s="84"/>
      <c r="IB1200" s="84"/>
      <c r="IC1200" s="84"/>
      <c r="ID1200" s="84"/>
      <c r="IE1200" s="84"/>
      <c r="IF1200" s="84"/>
      <c r="IG1200" s="84"/>
      <c r="IH1200" s="84"/>
      <c r="II1200" s="84"/>
      <c r="IJ1200" s="84"/>
      <c r="IK1200" s="84"/>
      <c r="IL1200" s="84"/>
      <c r="IM1200" s="84"/>
      <c r="IN1200" s="84"/>
      <c r="IO1200" s="84"/>
      <c r="IP1200" s="84"/>
      <c r="IQ1200" s="84"/>
      <c r="IR1200" s="84"/>
      <c r="IS1200" s="84"/>
      <c r="IT1200" s="84"/>
      <c r="IU1200" s="84"/>
      <c r="IV1200" s="84"/>
    </row>
    <row r="1201" spans="201:256" s="79" customFormat="1" ht="12.75">
      <c r="GS1201" s="84"/>
      <c r="GT1201" s="84"/>
      <c r="GU1201" s="84"/>
      <c r="GV1201" s="84"/>
      <c r="GW1201" s="84"/>
      <c r="GX1201" s="84"/>
      <c r="GY1201" s="84"/>
      <c r="GZ1201" s="84"/>
      <c r="HA1201" s="84"/>
      <c r="HB1201" s="84"/>
      <c r="HC1201" s="84"/>
      <c r="HD1201" s="84"/>
      <c r="HE1201" s="84"/>
      <c r="HF1201" s="84"/>
      <c r="HG1201" s="84"/>
      <c r="HH1201" s="84"/>
      <c r="HI1201" s="84"/>
      <c r="HJ1201" s="84"/>
      <c r="HK1201" s="84"/>
      <c r="HL1201" s="84"/>
      <c r="HM1201" s="84"/>
      <c r="HN1201" s="84"/>
      <c r="HO1201" s="84"/>
      <c r="HP1201" s="84"/>
      <c r="HQ1201" s="84"/>
      <c r="HR1201" s="84"/>
      <c r="HS1201" s="84"/>
      <c r="HT1201" s="84"/>
      <c r="HU1201" s="84"/>
      <c r="HV1201" s="84"/>
      <c r="HW1201" s="84"/>
      <c r="HX1201" s="84"/>
      <c r="HY1201" s="84"/>
      <c r="HZ1201" s="84"/>
      <c r="IA1201" s="84"/>
      <c r="IB1201" s="84"/>
      <c r="IC1201" s="84"/>
      <c r="ID1201" s="84"/>
      <c r="IE1201" s="84"/>
      <c r="IF1201" s="84"/>
      <c r="IG1201" s="84"/>
      <c r="IH1201" s="84"/>
      <c r="II1201" s="84"/>
      <c r="IJ1201" s="84"/>
      <c r="IK1201" s="84"/>
      <c r="IL1201" s="84"/>
      <c r="IM1201" s="84"/>
      <c r="IN1201" s="84"/>
      <c r="IO1201" s="84"/>
      <c r="IP1201" s="84"/>
      <c r="IQ1201" s="84"/>
      <c r="IR1201" s="84"/>
      <c r="IS1201" s="84"/>
      <c r="IT1201" s="84"/>
      <c r="IU1201" s="84"/>
      <c r="IV1201" s="84"/>
    </row>
    <row r="1202" spans="201:256" s="79" customFormat="1" ht="12.75">
      <c r="GS1202" s="84"/>
      <c r="GT1202" s="84"/>
      <c r="GU1202" s="84"/>
      <c r="GV1202" s="84"/>
      <c r="GW1202" s="84"/>
      <c r="GX1202" s="84"/>
      <c r="GY1202" s="84"/>
      <c r="GZ1202" s="84"/>
      <c r="HA1202" s="84"/>
      <c r="HB1202" s="84"/>
      <c r="HC1202" s="84"/>
      <c r="HD1202" s="84"/>
      <c r="HE1202" s="84"/>
      <c r="HF1202" s="84"/>
      <c r="HG1202" s="84"/>
      <c r="HH1202" s="84"/>
      <c r="HI1202" s="84"/>
      <c r="HJ1202" s="84"/>
      <c r="HK1202" s="84"/>
      <c r="HL1202" s="84"/>
      <c r="HM1202" s="84"/>
      <c r="HN1202" s="84"/>
      <c r="HO1202" s="84"/>
      <c r="HP1202" s="84"/>
      <c r="HQ1202" s="84"/>
      <c r="HR1202" s="84"/>
      <c r="HS1202" s="84"/>
      <c r="HT1202" s="84"/>
      <c r="HU1202" s="84"/>
      <c r="HV1202" s="84"/>
      <c r="HW1202" s="84"/>
      <c r="HX1202" s="84"/>
      <c r="HY1202" s="84"/>
      <c r="HZ1202" s="84"/>
      <c r="IA1202" s="84"/>
      <c r="IB1202" s="84"/>
      <c r="IC1202" s="84"/>
      <c r="ID1202" s="84"/>
      <c r="IE1202" s="84"/>
      <c r="IF1202" s="84"/>
      <c r="IG1202" s="84"/>
      <c r="IH1202" s="84"/>
      <c r="II1202" s="84"/>
      <c r="IJ1202" s="84"/>
      <c r="IK1202" s="84"/>
      <c r="IL1202" s="84"/>
      <c r="IM1202" s="84"/>
      <c r="IN1202" s="84"/>
      <c r="IO1202" s="84"/>
      <c r="IP1202" s="84"/>
      <c r="IQ1202" s="84"/>
      <c r="IR1202" s="84"/>
      <c r="IS1202" s="84"/>
      <c r="IT1202" s="84"/>
      <c r="IU1202" s="84"/>
      <c r="IV1202" s="84"/>
    </row>
    <row r="1203" spans="201:256" s="79" customFormat="1" ht="12.75">
      <c r="GS1203" s="84"/>
      <c r="GT1203" s="84"/>
      <c r="GU1203" s="84"/>
      <c r="GV1203" s="84"/>
      <c r="GW1203" s="84"/>
      <c r="GX1203" s="84"/>
      <c r="GY1203" s="84"/>
      <c r="GZ1203" s="84"/>
      <c r="HA1203" s="84"/>
      <c r="HB1203" s="84"/>
      <c r="HC1203" s="84"/>
      <c r="HD1203" s="84"/>
      <c r="HE1203" s="84"/>
      <c r="HF1203" s="84"/>
      <c r="HG1203" s="84"/>
      <c r="HH1203" s="84"/>
      <c r="HI1203" s="84"/>
      <c r="HJ1203" s="84"/>
      <c r="HK1203" s="84"/>
      <c r="HL1203" s="84"/>
      <c r="HM1203" s="84"/>
      <c r="HN1203" s="84"/>
      <c r="HO1203" s="84"/>
      <c r="HP1203" s="84"/>
      <c r="HQ1203" s="84"/>
      <c r="HR1203" s="84"/>
      <c r="HS1203" s="84"/>
      <c r="HT1203" s="84"/>
      <c r="HU1203" s="84"/>
      <c r="HV1203" s="84"/>
      <c r="HW1203" s="84"/>
      <c r="HX1203" s="84"/>
      <c r="HY1203" s="84"/>
      <c r="HZ1203" s="84"/>
      <c r="IA1203" s="84"/>
      <c r="IB1203" s="84"/>
      <c r="IC1203" s="84"/>
      <c r="ID1203" s="84"/>
      <c r="IE1203" s="84"/>
      <c r="IF1203" s="84"/>
      <c r="IG1203" s="84"/>
      <c r="IH1203" s="84"/>
      <c r="II1203" s="84"/>
      <c r="IJ1203" s="84"/>
      <c r="IK1203" s="84"/>
      <c r="IL1203" s="84"/>
      <c r="IM1203" s="84"/>
      <c r="IN1203" s="84"/>
      <c r="IO1203" s="84"/>
      <c r="IP1203" s="84"/>
      <c r="IQ1203" s="84"/>
      <c r="IR1203" s="84"/>
      <c r="IS1203" s="84"/>
      <c r="IT1203" s="84"/>
      <c r="IU1203" s="84"/>
      <c r="IV1203" s="84"/>
    </row>
    <row r="1204" spans="201:256" s="79" customFormat="1" ht="12.75">
      <c r="GS1204" s="84"/>
      <c r="GT1204" s="84"/>
      <c r="GU1204" s="84"/>
      <c r="GV1204" s="84"/>
      <c r="GW1204" s="84"/>
      <c r="GX1204" s="84"/>
      <c r="GY1204" s="84"/>
      <c r="GZ1204" s="84"/>
      <c r="HA1204" s="84"/>
      <c r="HB1204" s="84"/>
      <c r="HC1204" s="84"/>
      <c r="HD1204" s="84"/>
      <c r="HE1204" s="84"/>
      <c r="HF1204" s="84"/>
      <c r="HG1204" s="84"/>
      <c r="HH1204" s="84"/>
      <c r="HI1204" s="84"/>
      <c r="HJ1204" s="84"/>
      <c r="HK1204" s="84"/>
      <c r="HL1204" s="84"/>
      <c r="HM1204" s="84"/>
      <c r="HN1204" s="84"/>
      <c r="HO1204" s="84"/>
      <c r="HP1204" s="84"/>
      <c r="HQ1204" s="84"/>
      <c r="HR1204" s="84"/>
      <c r="HS1204" s="84"/>
      <c r="HT1204" s="84"/>
      <c r="HU1204" s="84"/>
      <c r="HV1204" s="84"/>
      <c r="HW1204" s="84"/>
      <c r="HX1204" s="84"/>
      <c r="HY1204" s="84"/>
      <c r="HZ1204" s="84"/>
      <c r="IA1204" s="84"/>
      <c r="IB1204" s="84"/>
      <c r="IC1204" s="84"/>
      <c r="ID1204" s="84"/>
      <c r="IE1204" s="84"/>
      <c r="IF1204" s="84"/>
      <c r="IG1204" s="84"/>
      <c r="IH1204" s="84"/>
      <c r="II1204" s="84"/>
      <c r="IJ1204" s="84"/>
      <c r="IK1204" s="84"/>
      <c r="IL1204" s="84"/>
      <c r="IM1204" s="84"/>
      <c r="IN1204" s="84"/>
      <c r="IO1204" s="84"/>
      <c r="IP1204" s="84"/>
      <c r="IQ1204" s="84"/>
      <c r="IR1204" s="84"/>
      <c r="IS1204" s="84"/>
      <c r="IT1204" s="84"/>
      <c r="IU1204" s="84"/>
      <c r="IV1204" s="84"/>
    </row>
    <row r="1205" spans="201:256" s="79" customFormat="1" ht="12.75">
      <c r="GS1205" s="84"/>
      <c r="GT1205" s="84"/>
      <c r="GU1205" s="84"/>
      <c r="GV1205" s="84"/>
      <c r="GW1205" s="84"/>
      <c r="GX1205" s="84"/>
      <c r="GY1205" s="84"/>
      <c r="GZ1205" s="84"/>
      <c r="HA1205" s="84"/>
      <c r="HB1205" s="84"/>
      <c r="HC1205" s="84"/>
      <c r="HD1205" s="84"/>
      <c r="HE1205" s="84"/>
      <c r="HF1205" s="84"/>
      <c r="HG1205" s="84"/>
      <c r="HH1205" s="84"/>
      <c r="HI1205" s="84"/>
      <c r="HJ1205" s="84"/>
      <c r="HK1205" s="84"/>
      <c r="HL1205" s="84"/>
      <c r="HM1205" s="84"/>
      <c r="HN1205" s="84"/>
      <c r="HO1205" s="84"/>
      <c r="HP1205" s="84"/>
      <c r="HQ1205" s="84"/>
      <c r="HR1205" s="84"/>
      <c r="HS1205" s="84"/>
      <c r="HT1205" s="84"/>
      <c r="HU1205" s="84"/>
      <c r="HV1205" s="84"/>
      <c r="HW1205" s="84"/>
      <c r="HX1205" s="84"/>
      <c r="HY1205" s="84"/>
      <c r="HZ1205" s="84"/>
      <c r="IA1205" s="84"/>
      <c r="IB1205" s="84"/>
      <c r="IC1205" s="84"/>
      <c r="ID1205" s="84"/>
      <c r="IE1205" s="84"/>
      <c r="IF1205" s="84"/>
      <c r="IG1205" s="84"/>
      <c r="IH1205" s="84"/>
      <c r="II1205" s="84"/>
      <c r="IJ1205" s="84"/>
      <c r="IK1205" s="84"/>
      <c r="IL1205" s="84"/>
      <c r="IM1205" s="84"/>
      <c r="IN1205" s="84"/>
      <c r="IO1205" s="84"/>
      <c r="IP1205" s="84"/>
      <c r="IQ1205" s="84"/>
      <c r="IR1205" s="84"/>
      <c r="IS1205" s="84"/>
      <c r="IT1205" s="84"/>
      <c r="IU1205" s="84"/>
      <c r="IV1205" s="84"/>
    </row>
    <row r="1206" spans="201:256" s="79" customFormat="1" ht="12.75">
      <c r="GS1206" s="84"/>
      <c r="GT1206" s="84"/>
      <c r="GU1206" s="84"/>
      <c r="GV1206" s="84"/>
      <c r="GW1206" s="84"/>
      <c r="GX1206" s="84"/>
      <c r="GY1206" s="84"/>
      <c r="GZ1206" s="84"/>
      <c r="HA1206" s="84"/>
      <c r="HB1206" s="84"/>
      <c r="HC1206" s="84"/>
      <c r="HD1206" s="84"/>
      <c r="HE1206" s="84"/>
      <c r="HF1206" s="84"/>
      <c r="HG1206" s="84"/>
      <c r="HH1206" s="84"/>
      <c r="HI1206" s="84"/>
      <c r="HJ1206" s="84"/>
      <c r="HK1206" s="84"/>
      <c r="HL1206" s="84"/>
      <c r="HM1206" s="84"/>
      <c r="HN1206" s="84"/>
      <c r="HO1206" s="84"/>
      <c r="HP1206" s="84"/>
      <c r="HQ1206" s="84"/>
      <c r="HR1206" s="84"/>
      <c r="HS1206" s="84"/>
      <c r="HT1206" s="84"/>
      <c r="HU1206" s="84"/>
      <c r="HV1206" s="84"/>
      <c r="HW1206" s="84"/>
      <c r="HX1206" s="84"/>
      <c r="HY1206" s="84"/>
      <c r="HZ1206" s="84"/>
      <c r="IA1206" s="84"/>
      <c r="IB1206" s="84"/>
      <c r="IC1206" s="84"/>
      <c r="ID1206" s="84"/>
      <c r="IE1206" s="84"/>
      <c r="IF1206" s="84"/>
      <c r="IG1206" s="84"/>
      <c r="IH1206" s="84"/>
      <c r="II1206" s="84"/>
      <c r="IJ1206" s="84"/>
      <c r="IK1206" s="84"/>
      <c r="IL1206" s="84"/>
      <c r="IM1206" s="84"/>
      <c r="IN1206" s="84"/>
      <c r="IO1206" s="84"/>
      <c r="IP1206" s="84"/>
      <c r="IQ1206" s="84"/>
      <c r="IR1206" s="84"/>
      <c r="IS1206" s="84"/>
      <c r="IT1206" s="84"/>
      <c r="IU1206" s="84"/>
      <c r="IV1206" s="84"/>
    </row>
    <row r="1207" spans="201:256" s="79" customFormat="1" ht="12.75">
      <c r="GS1207" s="84"/>
      <c r="GT1207" s="84"/>
      <c r="GU1207" s="84"/>
      <c r="GV1207" s="84"/>
      <c r="GW1207" s="84"/>
      <c r="GX1207" s="84"/>
      <c r="GY1207" s="84"/>
      <c r="GZ1207" s="84"/>
      <c r="HA1207" s="84"/>
      <c r="HB1207" s="84"/>
      <c r="HC1207" s="84"/>
      <c r="HD1207" s="84"/>
      <c r="HE1207" s="84"/>
      <c r="HF1207" s="84"/>
      <c r="HG1207" s="84"/>
      <c r="HH1207" s="84"/>
      <c r="HI1207" s="84"/>
      <c r="HJ1207" s="84"/>
      <c r="HK1207" s="84"/>
      <c r="HL1207" s="84"/>
      <c r="HM1207" s="84"/>
      <c r="HN1207" s="84"/>
      <c r="HO1207" s="84"/>
      <c r="HP1207" s="84"/>
      <c r="HQ1207" s="84"/>
      <c r="HR1207" s="84"/>
      <c r="HS1207" s="84"/>
      <c r="HT1207" s="84"/>
      <c r="HU1207" s="84"/>
      <c r="HV1207" s="84"/>
      <c r="HW1207" s="84"/>
      <c r="HX1207" s="84"/>
      <c r="HY1207" s="84"/>
      <c r="HZ1207" s="84"/>
      <c r="IA1207" s="84"/>
      <c r="IB1207" s="84"/>
      <c r="IC1207" s="84"/>
      <c r="ID1207" s="84"/>
      <c r="IE1207" s="84"/>
      <c r="IF1207" s="84"/>
      <c r="IG1207" s="84"/>
      <c r="IH1207" s="84"/>
      <c r="II1207" s="84"/>
      <c r="IJ1207" s="84"/>
      <c r="IK1207" s="84"/>
      <c r="IL1207" s="84"/>
      <c r="IM1207" s="84"/>
      <c r="IN1207" s="84"/>
      <c r="IO1207" s="84"/>
      <c r="IP1207" s="84"/>
      <c r="IQ1207" s="84"/>
      <c r="IR1207" s="84"/>
      <c r="IS1207" s="84"/>
      <c r="IT1207" s="84"/>
      <c r="IU1207" s="84"/>
      <c r="IV1207" s="84"/>
    </row>
    <row r="1208" spans="201:256" s="79" customFormat="1" ht="12.75">
      <c r="GS1208" s="84"/>
      <c r="GT1208" s="84"/>
      <c r="GU1208" s="84"/>
      <c r="GV1208" s="84"/>
      <c r="GW1208" s="84"/>
      <c r="GX1208" s="84"/>
      <c r="GY1208" s="84"/>
      <c r="GZ1208" s="84"/>
      <c r="HA1208" s="84"/>
      <c r="HB1208" s="84"/>
      <c r="HC1208" s="84"/>
      <c r="HD1208" s="84"/>
      <c r="HE1208" s="84"/>
      <c r="HF1208" s="84"/>
      <c r="HG1208" s="84"/>
      <c r="HH1208" s="84"/>
      <c r="HI1208" s="84"/>
      <c r="HJ1208" s="84"/>
      <c r="HK1208" s="84"/>
      <c r="HL1208" s="84"/>
      <c r="HM1208" s="84"/>
      <c r="HN1208" s="84"/>
      <c r="HO1208" s="84"/>
      <c r="HP1208" s="84"/>
      <c r="HQ1208" s="84"/>
      <c r="HR1208" s="84"/>
      <c r="HS1208" s="84"/>
      <c r="HT1208" s="84"/>
      <c r="HU1208" s="84"/>
      <c r="HV1208" s="84"/>
      <c r="HW1208" s="84"/>
      <c r="HX1208" s="84"/>
      <c r="HY1208" s="84"/>
      <c r="HZ1208" s="84"/>
      <c r="IA1208" s="84"/>
      <c r="IB1208" s="84"/>
      <c r="IC1208" s="84"/>
      <c r="ID1208" s="84"/>
      <c r="IE1208" s="84"/>
      <c r="IF1208" s="84"/>
      <c r="IG1208" s="84"/>
      <c r="IH1208" s="84"/>
      <c r="II1208" s="84"/>
      <c r="IJ1208" s="84"/>
      <c r="IK1208" s="84"/>
      <c r="IL1208" s="84"/>
      <c r="IM1208" s="84"/>
      <c r="IN1208" s="84"/>
      <c r="IO1208" s="84"/>
      <c r="IP1208" s="84"/>
      <c r="IQ1208" s="84"/>
      <c r="IR1208" s="84"/>
      <c r="IS1208" s="84"/>
      <c r="IT1208" s="84"/>
      <c r="IU1208" s="84"/>
      <c r="IV1208" s="84"/>
    </row>
    <row r="1209" spans="201:256" s="79" customFormat="1" ht="12.75">
      <c r="GS1209" s="84"/>
      <c r="GT1209" s="84"/>
      <c r="GU1209" s="84"/>
      <c r="GV1209" s="84"/>
      <c r="GW1209" s="84"/>
      <c r="GX1209" s="84"/>
      <c r="GY1209" s="84"/>
      <c r="GZ1209" s="84"/>
      <c r="HA1209" s="84"/>
      <c r="HB1209" s="84"/>
      <c r="HC1209" s="84"/>
      <c r="HD1209" s="84"/>
      <c r="HE1209" s="84"/>
      <c r="HF1209" s="84"/>
      <c r="HG1209" s="84"/>
      <c r="HH1209" s="84"/>
      <c r="HI1209" s="84"/>
      <c r="HJ1209" s="84"/>
      <c r="HK1209" s="84"/>
      <c r="HL1209" s="84"/>
      <c r="HM1209" s="84"/>
      <c r="HN1209" s="84"/>
      <c r="HO1209" s="84"/>
      <c r="HP1209" s="84"/>
      <c r="HQ1209" s="84"/>
      <c r="HR1209" s="84"/>
      <c r="HS1209" s="84"/>
      <c r="HT1209" s="84"/>
      <c r="HU1209" s="84"/>
      <c r="HV1209" s="84"/>
      <c r="HW1209" s="84"/>
      <c r="HX1209" s="84"/>
      <c r="HY1209" s="84"/>
      <c r="HZ1209" s="84"/>
      <c r="IA1209" s="84"/>
      <c r="IB1209" s="84"/>
      <c r="IC1209" s="84"/>
      <c r="ID1209" s="84"/>
      <c r="IE1209" s="84"/>
      <c r="IF1209" s="84"/>
      <c r="IG1209" s="84"/>
      <c r="IH1209" s="84"/>
      <c r="II1209" s="84"/>
      <c r="IJ1209" s="84"/>
      <c r="IK1209" s="84"/>
      <c r="IL1209" s="84"/>
      <c r="IM1209" s="84"/>
      <c r="IN1209" s="84"/>
      <c r="IO1209" s="84"/>
      <c r="IP1209" s="84"/>
      <c r="IQ1209" s="84"/>
      <c r="IR1209" s="84"/>
      <c r="IS1209" s="84"/>
      <c r="IT1209" s="84"/>
      <c r="IU1209" s="84"/>
      <c r="IV1209" s="84"/>
    </row>
    <row r="1210" spans="201:256" s="79" customFormat="1" ht="12.75">
      <c r="GS1210" s="84"/>
      <c r="GT1210" s="84"/>
      <c r="GU1210" s="84"/>
      <c r="GV1210" s="84"/>
      <c r="GW1210" s="84"/>
      <c r="GX1210" s="84"/>
      <c r="GY1210" s="84"/>
      <c r="GZ1210" s="84"/>
      <c r="HA1210" s="84"/>
      <c r="HB1210" s="84"/>
      <c r="HC1210" s="84"/>
      <c r="HD1210" s="84"/>
      <c r="HE1210" s="84"/>
      <c r="HF1210" s="84"/>
      <c r="HG1210" s="84"/>
      <c r="HH1210" s="84"/>
      <c r="HI1210" s="84"/>
      <c r="HJ1210" s="84"/>
      <c r="HK1210" s="84"/>
      <c r="HL1210" s="84"/>
      <c r="HM1210" s="84"/>
      <c r="HN1210" s="84"/>
      <c r="HO1210" s="84"/>
      <c r="HP1210" s="84"/>
      <c r="HQ1210" s="84"/>
      <c r="HR1210" s="84"/>
      <c r="HS1210" s="84"/>
      <c r="HT1210" s="84"/>
      <c r="HU1210" s="84"/>
      <c r="HV1210" s="84"/>
      <c r="HW1210" s="84"/>
      <c r="HX1210" s="84"/>
      <c r="HY1210" s="84"/>
      <c r="HZ1210" s="84"/>
      <c r="IA1210" s="84"/>
      <c r="IB1210" s="84"/>
      <c r="IC1210" s="84"/>
      <c r="ID1210" s="84"/>
      <c r="IE1210" s="84"/>
      <c r="IF1210" s="84"/>
      <c r="IG1210" s="84"/>
      <c r="IH1210" s="84"/>
      <c r="II1210" s="84"/>
      <c r="IJ1210" s="84"/>
      <c r="IK1210" s="84"/>
      <c r="IL1210" s="84"/>
      <c r="IM1210" s="84"/>
      <c r="IN1210" s="84"/>
      <c r="IO1210" s="84"/>
      <c r="IP1210" s="84"/>
      <c r="IQ1210" s="84"/>
      <c r="IR1210" s="84"/>
      <c r="IS1210" s="84"/>
      <c r="IT1210" s="84"/>
      <c r="IU1210" s="84"/>
      <c r="IV1210" s="84"/>
    </row>
    <row r="1211" spans="201:256" s="79" customFormat="1" ht="12.75">
      <c r="GS1211" s="84"/>
      <c r="GT1211" s="84"/>
      <c r="GU1211" s="84"/>
      <c r="GV1211" s="84"/>
      <c r="GW1211" s="84"/>
      <c r="GX1211" s="84"/>
      <c r="GY1211" s="84"/>
      <c r="GZ1211" s="84"/>
      <c r="HA1211" s="84"/>
      <c r="HB1211" s="84"/>
      <c r="HC1211" s="84"/>
      <c r="HD1211" s="84"/>
      <c r="HE1211" s="84"/>
      <c r="HF1211" s="84"/>
      <c r="HG1211" s="84"/>
      <c r="HH1211" s="84"/>
      <c r="HI1211" s="84"/>
      <c r="HJ1211" s="84"/>
      <c r="HK1211" s="84"/>
      <c r="HL1211" s="84"/>
      <c r="HM1211" s="84"/>
      <c r="HN1211" s="84"/>
      <c r="HO1211" s="84"/>
      <c r="HP1211" s="84"/>
      <c r="HQ1211" s="84"/>
      <c r="HR1211" s="84"/>
      <c r="HS1211" s="84"/>
      <c r="HT1211" s="84"/>
      <c r="HU1211" s="84"/>
      <c r="HV1211" s="84"/>
      <c r="HW1211" s="84"/>
      <c r="HX1211" s="84"/>
      <c r="HY1211" s="84"/>
      <c r="HZ1211" s="84"/>
      <c r="IA1211" s="84"/>
      <c r="IB1211" s="84"/>
      <c r="IC1211" s="84"/>
      <c r="ID1211" s="84"/>
      <c r="IE1211" s="84"/>
      <c r="IF1211" s="84"/>
      <c r="IG1211" s="84"/>
      <c r="IH1211" s="84"/>
      <c r="II1211" s="84"/>
      <c r="IJ1211" s="84"/>
      <c r="IK1211" s="84"/>
      <c r="IL1211" s="84"/>
      <c r="IM1211" s="84"/>
      <c r="IN1211" s="84"/>
      <c r="IO1211" s="84"/>
      <c r="IP1211" s="84"/>
      <c r="IQ1211" s="84"/>
      <c r="IR1211" s="84"/>
      <c r="IS1211" s="84"/>
      <c r="IT1211" s="84"/>
      <c r="IU1211" s="84"/>
      <c r="IV1211" s="84"/>
    </row>
    <row r="1212" spans="201:256" s="79" customFormat="1" ht="12.75">
      <c r="GS1212" s="84"/>
      <c r="GT1212" s="84"/>
      <c r="GU1212" s="84"/>
      <c r="GV1212" s="84"/>
      <c r="GW1212" s="84"/>
      <c r="GX1212" s="84"/>
      <c r="GY1212" s="84"/>
      <c r="GZ1212" s="84"/>
      <c r="HA1212" s="84"/>
      <c r="HB1212" s="84"/>
      <c r="HC1212" s="84"/>
      <c r="HD1212" s="84"/>
      <c r="HE1212" s="84"/>
      <c r="HF1212" s="84"/>
      <c r="HG1212" s="84"/>
      <c r="HH1212" s="84"/>
      <c r="HI1212" s="84"/>
      <c r="HJ1212" s="84"/>
      <c r="HK1212" s="84"/>
      <c r="HL1212" s="84"/>
      <c r="HM1212" s="84"/>
      <c r="HN1212" s="84"/>
      <c r="HO1212" s="84"/>
      <c r="HP1212" s="84"/>
      <c r="HQ1212" s="84"/>
      <c r="HR1212" s="84"/>
      <c r="HS1212" s="84"/>
      <c r="HT1212" s="84"/>
      <c r="HU1212" s="84"/>
      <c r="HV1212" s="84"/>
      <c r="HW1212" s="84"/>
      <c r="HX1212" s="84"/>
      <c r="HY1212" s="84"/>
      <c r="HZ1212" s="84"/>
      <c r="IA1212" s="84"/>
      <c r="IB1212" s="84"/>
      <c r="IC1212" s="84"/>
      <c r="ID1212" s="84"/>
      <c r="IE1212" s="84"/>
      <c r="IF1212" s="84"/>
      <c r="IG1212" s="84"/>
      <c r="IH1212" s="84"/>
      <c r="II1212" s="84"/>
      <c r="IJ1212" s="84"/>
      <c r="IK1212" s="84"/>
      <c r="IL1212" s="84"/>
      <c r="IM1212" s="84"/>
      <c r="IN1212" s="84"/>
      <c r="IO1212" s="84"/>
      <c r="IP1212" s="84"/>
      <c r="IQ1212" s="84"/>
      <c r="IR1212" s="84"/>
      <c r="IS1212" s="84"/>
      <c r="IT1212" s="84"/>
      <c r="IU1212" s="84"/>
      <c r="IV1212" s="84"/>
    </row>
    <row r="1213" spans="201:256" s="79" customFormat="1" ht="12.75">
      <c r="GS1213" s="84"/>
      <c r="GT1213" s="84"/>
      <c r="GU1213" s="84"/>
      <c r="GV1213" s="84"/>
      <c r="GW1213" s="84"/>
      <c r="GX1213" s="84"/>
      <c r="GY1213" s="84"/>
      <c r="GZ1213" s="84"/>
      <c r="HA1213" s="84"/>
      <c r="HB1213" s="84"/>
      <c r="HC1213" s="84"/>
      <c r="HD1213" s="84"/>
      <c r="HE1213" s="84"/>
      <c r="HF1213" s="84"/>
      <c r="HG1213" s="84"/>
      <c r="HH1213" s="84"/>
      <c r="HI1213" s="84"/>
      <c r="HJ1213" s="84"/>
      <c r="HK1213" s="84"/>
      <c r="HL1213" s="84"/>
      <c r="HM1213" s="84"/>
      <c r="HN1213" s="84"/>
      <c r="HO1213" s="84"/>
      <c r="HP1213" s="84"/>
      <c r="HQ1213" s="84"/>
      <c r="HR1213" s="84"/>
      <c r="HS1213" s="84"/>
      <c r="HT1213" s="84"/>
      <c r="HU1213" s="84"/>
      <c r="HV1213" s="84"/>
      <c r="HW1213" s="84"/>
      <c r="HX1213" s="84"/>
      <c r="HY1213" s="84"/>
      <c r="HZ1213" s="84"/>
      <c r="IA1213" s="84"/>
      <c r="IB1213" s="84"/>
      <c r="IC1213" s="84"/>
      <c r="ID1213" s="84"/>
      <c r="IE1213" s="84"/>
      <c r="IF1213" s="84"/>
      <c r="IG1213" s="84"/>
      <c r="IH1213" s="84"/>
      <c r="II1213" s="84"/>
      <c r="IJ1213" s="84"/>
      <c r="IK1213" s="84"/>
      <c r="IL1213" s="84"/>
      <c r="IM1213" s="84"/>
      <c r="IN1213" s="84"/>
      <c r="IO1213" s="84"/>
      <c r="IP1213" s="84"/>
      <c r="IQ1213" s="84"/>
      <c r="IR1213" s="84"/>
      <c r="IS1213" s="84"/>
      <c r="IT1213" s="84"/>
      <c r="IU1213" s="84"/>
      <c r="IV1213" s="84"/>
    </row>
    <row r="1214" spans="201:256" s="79" customFormat="1" ht="12.75">
      <c r="GS1214" s="84"/>
      <c r="GT1214" s="84"/>
      <c r="GU1214" s="84"/>
      <c r="GV1214" s="84"/>
      <c r="GW1214" s="84"/>
      <c r="GX1214" s="84"/>
      <c r="GY1214" s="84"/>
      <c r="GZ1214" s="84"/>
      <c r="HA1214" s="84"/>
      <c r="HB1214" s="84"/>
      <c r="HC1214" s="84"/>
      <c r="HD1214" s="84"/>
      <c r="HE1214" s="84"/>
      <c r="HF1214" s="84"/>
      <c r="HG1214" s="84"/>
      <c r="HH1214" s="84"/>
      <c r="HI1214" s="84"/>
      <c r="HJ1214" s="84"/>
      <c r="HK1214" s="84"/>
      <c r="HL1214" s="84"/>
      <c r="HM1214" s="84"/>
      <c r="HN1214" s="84"/>
      <c r="HO1214" s="84"/>
      <c r="HP1214" s="84"/>
      <c r="HQ1214" s="84"/>
      <c r="HR1214" s="84"/>
      <c r="HS1214" s="84"/>
      <c r="HT1214" s="84"/>
      <c r="HU1214" s="84"/>
      <c r="HV1214" s="84"/>
      <c r="HW1214" s="84"/>
      <c r="HX1214" s="84"/>
      <c r="HY1214" s="84"/>
      <c r="HZ1214" s="84"/>
      <c r="IA1214" s="84"/>
      <c r="IB1214" s="84"/>
      <c r="IC1214" s="84"/>
      <c r="ID1214" s="84"/>
      <c r="IE1214" s="84"/>
      <c r="IF1214" s="84"/>
      <c r="IG1214" s="84"/>
      <c r="IH1214" s="84"/>
      <c r="II1214" s="84"/>
      <c r="IJ1214" s="84"/>
      <c r="IK1214" s="84"/>
      <c r="IL1214" s="84"/>
      <c r="IM1214" s="84"/>
      <c r="IN1214" s="84"/>
      <c r="IO1214" s="84"/>
      <c r="IP1214" s="84"/>
      <c r="IQ1214" s="84"/>
      <c r="IR1214" s="84"/>
      <c r="IS1214" s="84"/>
      <c r="IT1214" s="84"/>
      <c r="IU1214" s="84"/>
      <c r="IV1214" s="84"/>
    </row>
    <row r="1215" spans="201:256" s="79" customFormat="1" ht="12.75">
      <c r="GS1215" s="84"/>
      <c r="GT1215" s="84"/>
      <c r="GU1215" s="84"/>
      <c r="GV1215" s="84"/>
      <c r="GW1215" s="84"/>
      <c r="GX1215" s="84"/>
      <c r="GY1215" s="84"/>
      <c r="GZ1215" s="84"/>
      <c r="HA1215" s="84"/>
      <c r="HB1215" s="84"/>
      <c r="HC1215" s="84"/>
      <c r="HD1215" s="84"/>
      <c r="HE1215" s="84"/>
      <c r="HF1215" s="84"/>
      <c r="HG1215" s="84"/>
      <c r="HH1215" s="84"/>
      <c r="HI1215" s="84"/>
      <c r="HJ1215" s="84"/>
      <c r="HK1215" s="84"/>
      <c r="HL1215" s="84"/>
      <c r="HM1215" s="84"/>
      <c r="HN1215" s="84"/>
      <c r="HO1215" s="84"/>
      <c r="HP1215" s="84"/>
      <c r="HQ1215" s="84"/>
      <c r="HR1215" s="84"/>
      <c r="HS1215" s="84"/>
      <c r="HT1215" s="84"/>
      <c r="HU1215" s="84"/>
      <c r="HV1215" s="84"/>
      <c r="HW1215" s="84"/>
      <c r="HX1215" s="84"/>
      <c r="HY1215" s="84"/>
      <c r="HZ1215" s="84"/>
      <c r="IA1215" s="84"/>
      <c r="IB1215" s="84"/>
      <c r="IC1215" s="84"/>
      <c r="ID1215" s="84"/>
      <c r="IE1215" s="84"/>
      <c r="IF1215" s="84"/>
      <c r="IG1215" s="84"/>
      <c r="IH1215" s="84"/>
      <c r="II1215" s="84"/>
      <c r="IJ1215" s="84"/>
      <c r="IK1215" s="84"/>
      <c r="IL1215" s="84"/>
      <c r="IM1215" s="84"/>
      <c r="IN1215" s="84"/>
      <c r="IO1215" s="84"/>
      <c r="IP1215" s="84"/>
      <c r="IQ1215" s="84"/>
      <c r="IR1215" s="84"/>
      <c r="IS1215" s="84"/>
      <c r="IT1215" s="84"/>
      <c r="IU1215" s="84"/>
      <c r="IV1215" s="84"/>
    </row>
    <row r="1216" spans="201:256" s="79" customFormat="1" ht="12.75">
      <c r="GS1216" s="84"/>
      <c r="GT1216" s="84"/>
      <c r="GU1216" s="84"/>
      <c r="GV1216" s="84"/>
      <c r="GW1216" s="84"/>
      <c r="GX1216" s="84"/>
      <c r="GY1216" s="84"/>
      <c r="GZ1216" s="84"/>
      <c r="HA1216" s="84"/>
      <c r="HB1216" s="84"/>
      <c r="HC1216" s="84"/>
      <c r="HD1216" s="84"/>
      <c r="HE1216" s="84"/>
      <c r="HF1216" s="84"/>
      <c r="HG1216" s="84"/>
      <c r="HH1216" s="84"/>
      <c r="HI1216" s="84"/>
      <c r="HJ1216" s="84"/>
      <c r="HK1216" s="84"/>
      <c r="HL1216" s="84"/>
      <c r="HM1216" s="84"/>
      <c r="HN1216" s="84"/>
      <c r="HO1216" s="84"/>
      <c r="HP1216" s="84"/>
      <c r="HQ1216" s="84"/>
      <c r="HR1216" s="84"/>
      <c r="HS1216" s="84"/>
      <c r="HT1216" s="84"/>
      <c r="HU1216" s="84"/>
      <c r="HV1216" s="84"/>
      <c r="HW1216" s="84"/>
      <c r="HX1216" s="84"/>
      <c r="HY1216" s="84"/>
      <c r="HZ1216" s="84"/>
      <c r="IA1216" s="84"/>
      <c r="IB1216" s="84"/>
      <c r="IC1216" s="84"/>
      <c r="ID1216" s="84"/>
      <c r="IE1216" s="84"/>
      <c r="IF1216" s="84"/>
      <c r="IG1216" s="84"/>
      <c r="IH1216" s="84"/>
      <c r="II1216" s="84"/>
      <c r="IJ1216" s="84"/>
      <c r="IK1216" s="84"/>
      <c r="IL1216" s="84"/>
      <c r="IM1216" s="84"/>
      <c r="IN1216" s="84"/>
      <c r="IO1216" s="84"/>
      <c r="IP1216" s="84"/>
      <c r="IQ1216" s="84"/>
      <c r="IR1216" s="84"/>
      <c r="IS1216" s="84"/>
      <c r="IT1216" s="84"/>
      <c r="IU1216" s="84"/>
      <c r="IV1216" s="84"/>
    </row>
    <row r="1217" spans="201:256" s="79" customFormat="1" ht="12.75">
      <c r="GS1217" s="84"/>
      <c r="GT1217" s="84"/>
      <c r="GU1217" s="84"/>
      <c r="GV1217" s="84"/>
      <c r="GW1217" s="84"/>
      <c r="GX1217" s="84"/>
      <c r="GY1217" s="84"/>
      <c r="GZ1217" s="84"/>
      <c r="HA1217" s="84"/>
      <c r="HB1217" s="84"/>
      <c r="HC1217" s="84"/>
      <c r="HD1217" s="84"/>
      <c r="HE1217" s="84"/>
      <c r="HF1217" s="84"/>
      <c r="HG1217" s="84"/>
      <c r="HH1217" s="84"/>
      <c r="HI1217" s="84"/>
      <c r="HJ1217" s="84"/>
      <c r="HK1217" s="84"/>
      <c r="HL1217" s="84"/>
      <c r="HM1217" s="84"/>
      <c r="HN1217" s="84"/>
      <c r="HO1217" s="84"/>
      <c r="HP1217" s="84"/>
      <c r="HQ1217" s="84"/>
      <c r="HR1217" s="84"/>
      <c r="HS1217" s="84"/>
      <c r="HT1217" s="84"/>
      <c r="HU1217" s="84"/>
      <c r="HV1217" s="84"/>
      <c r="HW1217" s="84"/>
      <c r="HX1217" s="84"/>
      <c r="HY1217" s="84"/>
      <c r="HZ1217" s="84"/>
      <c r="IA1217" s="84"/>
      <c r="IB1217" s="84"/>
      <c r="IC1217" s="84"/>
      <c r="ID1217" s="84"/>
      <c r="IE1217" s="84"/>
      <c r="IF1217" s="84"/>
      <c r="IG1217" s="84"/>
      <c r="IH1217" s="84"/>
      <c r="II1217" s="84"/>
      <c r="IJ1217" s="84"/>
      <c r="IK1217" s="84"/>
      <c r="IL1217" s="84"/>
      <c r="IM1217" s="84"/>
      <c r="IN1217" s="84"/>
      <c r="IO1217" s="84"/>
      <c r="IP1217" s="84"/>
      <c r="IQ1217" s="84"/>
      <c r="IR1217" s="84"/>
      <c r="IS1217" s="84"/>
      <c r="IT1217" s="84"/>
      <c r="IU1217" s="84"/>
      <c r="IV1217" s="84"/>
    </row>
    <row r="1218" spans="201:256" s="79" customFormat="1" ht="12.75">
      <c r="GS1218" s="84"/>
      <c r="GT1218" s="84"/>
      <c r="GU1218" s="84"/>
      <c r="GV1218" s="84"/>
      <c r="GW1218" s="84"/>
      <c r="GX1218" s="84"/>
      <c r="GY1218" s="84"/>
      <c r="GZ1218" s="84"/>
      <c r="HA1218" s="84"/>
      <c r="HB1218" s="84"/>
      <c r="HC1218" s="84"/>
      <c r="HD1218" s="84"/>
      <c r="HE1218" s="84"/>
      <c r="HF1218" s="84"/>
      <c r="HG1218" s="84"/>
      <c r="HH1218" s="84"/>
      <c r="HI1218" s="84"/>
      <c r="HJ1218" s="84"/>
      <c r="HK1218" s="84"/>
      <c r="HL1218" s="84"/>
      <c r="HM1218" s="84"/>
      <c r="HN1218" s="84"/>
      <c r="HO1218" s="84"/>
      <c r="HP1218" s="84"/>
      <c r="HQ1218" s="84"/>
      <c r="HR1218" s="84"/>
      <c r="HS1218" s="84"/>
      <c r="HT1218" s="84"/>
      <c r="HU1218" s="84"/>
      <c r="HV1218" s="84"/>
      <c r="HW1218" s="84"/>
      <c r="HX1218" s="84"/>
      <c r="HY1218" s="84"/>
      <c r="HZ1218" s="84"/>
      <c r="IA1218" s="84"/>
      <c r="IB1218" s="84"/>
      <c r="IC1218" s="84"/>
      <c r="ID1218" s="84"/>
      <c r="IE1218" s="84"/>
      <c r="IF1218" s="84"/>
      <c r="IG1218" s="84"/>
      <c r="IH1218" s="84"/>
      <c r="II1218" s="84"/>
      <c r="IJ1218" s="84"/>
      <c r="IK1218" s="84"/>
      <c r="IL1218" s="84"/>
      <c r="IM1218" s="84"/>
      <c r="IN1218" s="84"/>
      <c r="IO1218" s="84"/>
      <c r="IP1218" s="84"/>
      <c r="IQ1218" s="84"/>
      <c r="IR1218" s="84"/>
      <c r="IS1218" s="84"/>
      <c r="IT1218" s="84"/>
      <c r="IU1218" s="84"/>
      <c r="IV1218" s="84"/>
    </row>
    <row r="1219" spans="201:256" s="79" customFormat="1" ht="12.75">
      <c r="GS1219" s="84"/>
      <c r="GT1219" s="84"/>
      <c r="GU1219" s="84"/>
      <c r="GV1219" s="84"/>
      <c r="GW1219" s="84"/>
      <c r="GX1219" s="84"/>
      <c r="GY1219" s="84"/>
      <c r="GZ1219" s="84"/>
      <c r="HA1219" s="84"/>
      <c r="HB1219" s="84"/>
      <c r="HC1219" s="84"/>
      <c r="HD1219" s="84"/>
      <c r="HE1219" s="84"/>
      <c r="HF1219" s="84"/>
      <c r="HG1219" s="84"/>
      <c r="HH1219" s="84"/>
      <c r="HI1219" s="84"/>
      <c r="HJ1219" s="84"/>
      <c r="HK1219" s="84"/>
      <c r="HL1219" s="84"/>
      <c r="HM1219" s="84"/>
      <c r="HN1219" s="84"/>
      <c r="HO1219" s="84"/>
      <c r="HP1219" s="84"/>
      <c r="HQ1219" s="84"/>
      <c r="HR1219" s="84"/>
      <c r="HS1219" s="84"/>
      <c r="HT1219" s="84"/>
      <c r="HU1219" s="84"/>
      <c r="HV1219" s="84"/>
      <c r="HW1219" s="84"/>
      <c r="HX1219" s="84"/>
      <c r="HY1219" s="84"/>
      <c r="HZ1219" s="84"/>
      <c r="IA1219" s="84"/>
      <c r="IB1219" s="84"/>
      <c r="IC1219" s="84"/>
      <c r="ID1219" s="84"/>
      <c r="IE1219" s="84"/>
      <c r="IF1219" s="84"/>
      <c r="IG1219" s="84"/>
      <c r="IH1219" s="84"/>
      <c r="II1219" s="84"/>
      <c r="IJ1219" s="84"/>
      <c r="IK1219" s="84"/>
      <c r="IL1219" s="84"/>
      <c r="IM1219" s="84"/>
      <c r="IN1219" s="84"/>
      <c r="IO1219" s="84"/>
      <c r="IP1219" s="84"/>
      <c r="IQ1219" s="84"/>
      <c r="IR1219" s="84"/>
      <c r="IS1219" s="84"/>
      <c r="IT1219" s="84"/>
      <c r="IU1219" s="84"/>
      <c r="IV1219" s="84"/>
    </row>
    <row r="1220" spans="201:256" s="79" customFormat="1" ht="12.75">
      <c r="GS1220" s="84"/>
      <c r="GT1220" s="84"/>
      <c r="GU1220" s="84"/>
      <c r="GV1220" s="84"/>
      <c r="GW1220" s="84"/>
      <c r="GX1220" s="84"/>
      <c r="GY1220" s="84"/>
      <c r="GZ1220" s="84"/>
      <c r="HA1220" s="84"/>
      <c r="HB1220" s="84"/>
      <c r="HC1220" s="84"/>
      <c r="HD1220" s="84"/>
      <c r="HE1220" s="84"/>
      <c r="HF1220" s="84"/>
      <c r="HG1220" s="84"/>
      <c r="HH1220" s="84"/>
      <c r="HI1220" s="84"/>
      <c r="HJ1220" s="84"/>
      <c r="HK1220" s="84"/>
      <c r="HL1220" s="84"/>
      <c r="HM1220" s="84"/>
      <c r="HN1220" s="84"/>
      <c r="HO1220" s="84"/>
      <c r="HP1220" s="84"/>
      <c r="HQ1220" s="84"/>
      <c r="HR1220" s="84"/>
      <c r="HS1220" s="84"/>
      <c r="HT1220" s="84"/>
      <c r="HU1220" s="84"/>
      <c r="HV1220" s="84"/>
      <c r="HW1220" s="84"/>
      <c r="HX1220" s="84"/>
      <c r="HY1220" s="84"/>
      <c r="HZ1220" s="84"/>
      <c r="IA1220" s="84"/>
      <c r="IB1220" s="84"/>
      <c r="IC1220" s="84"/>
      <c r="ID1220" s="84"/>
      <c r="IE1220" s="84"/>
      <c r="IF1220" s="84"/>
      <c r="IG1220" s="84"/>
      <c r="IH1220" s="84"/>
      <c r="II1220" s="84"/>
      <c r="IJ1220" s="84"/>
      <c r="IK1220" s="84"/>
      <c r="IL1220" s="84"/>
      <c r="IM1220" s="84"/>
      <c r="IN1220" s="84"/>
      <c r="IO1220" s="84"/>
      <c r="IP1220" s="84"/>
      <c r="IQ1220" s="84"/>
      <c r="IR1220" s="84"/>
      <c r="IS1220" s="84"/>
      <c r="IT1220" s="84"/>
      <c r="IU1220" s="84"/>
      <c r="IV1220" s="84"/>
    </row>
    <row r="1221" spans="201:256" s="79" customFormat="1" ht="12.75">
      <c r="GS1221" s="84"/>
      <c r="GT1221" s="84"/>
      <c r="GU1221" s="84"/>
      <c r="GV1221" s="84"/>
      <c r="GW1221" s="84"/>
      <c r="GX1221" s="84"/>
      <c r="GY1221" s="84"/>
      <c r="GZ1221" s="84"/>
      <c r="HA1221" s="84"/>
      <c r="HB1221" s="84"/>
      <c r="HC1221" s="84"/>
      <c r="HD1221" s="84"/>
      <c r="HE1221" s="84"/>
      <c r="HF1221" s="84"/>
      <c r="HG1221" s="84"/>
      <c r="HH1221" s="84"/>
      <c r="HI1221" s="84"/>
      <c r="HJ1221" s="84"/>
      <c r="HK1221" s="84"/>
      <c r="HL1221" s="84"/>
      <c r="HM1221" s="84"/>
      <c r="HN1221" s="84"/>
      <c r="HO1221" s="84"/>
      <c r="HP1221" s="84"/>
      <c r="HQ1221" s="84"/>
      <c r="HR1221" s="84"/>
      <c r="HS1221" s="84"/>
      <c r="HT1221" s="84"/>
      <c r="HU1221" s="84"/>
      <c r="HV1221" s="84"/>
      <c r="HW1221" s="84"/>
      <c r="HX1221" s="84"/>
      <c r="HY1221" s="84"/>
      <c r="HZ1221" s="84"/>
      <c r="IA1221" s="84"/>
      <c r="IB1221" s="84"/>
      <c r="IC1221" s="84"/>
      <c r="ID1221" s="84"/>
      <c r="IE1221" s="84"/>
      <c r="IF1221" s="84"/>
      <c r="IG1221" s="84"/>
      <c r="IH1221" s="84"/>
      <c r="II1221" s="84"/>
      <c r="IJ1221" s="84"/>
      <c r="IK1221" s="84"/>
      <c r="IL1221" s="84"/>
      <c r="IM1221" s="84"/>
      <c r="IN1221" s="84"/>
      <c r="IO1221" s="84"/>
      <c r="IP1221" s="84"/>
      <c r="IQ1221" s="84"/>
      <c r="IR1221" s="84"/>
      <c r="IS1221" s="84"/>
      <c r="IT1221" s="84"/>
      <c r="IU1221" s="84"/>
      <c r="IV1221" s="84"/>
    </row>
    <row r="1222" spans="201:256" s="79" customFormat="1" ht="12.75">
      <c r="GS1222" s="84"/>
      <c r="GT1222" s="84"/>
      <c r="GU1222" s="84"/>
      <c r="GV1222" s="84"/>
      <c r="GW1222" s="84"/>
      <c r="GX1222" s="84"/>
      <c r="GY1222" s="84"/>
      <c r="GZ1222" s="84"/>
      <c r="HA1222" s="84"/>
      <c r="HB1222" s="84"/>
      <c r="HC1222" s="84"/>
      <c r="HD1222" s="84"/>
      <c r="HE1222" s="84"/>
      <c r="HF1222" s="84"/>
      <c r="HG1222" s="84"/>
      <c r="HH1222" s="84"/>
      <c r="HI1222" s="84"/>
      <c r="HJ1222" s="84"/>
      <c r="HK1222" s="84"/>
      <c r="HL1222" s="84"/>
      <c r="HM1222" s="84"/>
      <c r="HN1222" s="84"/>
      <c r="HO1222" s="84"/>
      <c r="HP1222" s="84"/>
      <c r="HQ1222" s="84"/>
      <c r="HR1222" s="84"/>
      <c r="HS1222" s="84"/>
      <c r="HT1222" s="84"/>
      <c r="HU1222" s="84"/>
      <c r="HV1222" s="84"/>
      <c r="HW1222" s="84"/>
      <c r="HX1222" s="84"/>
      <c r="HY1222" s="84"/>
      <c r="HZ1222" s="84"/>
      <c r="IA1222" s="84"/>
      <c r="IB1222" s="84"/>
      <c r="IC1222" s="84"/>
      <c r="ID1222" s="84"/>
      <c r="IE1222" s="84"/>
      <c r="IF1222" s="84"/>
      <c r="IG1222" s="84"/>
      <c r="IH1222" s="84"/>
      <c r="II1222" s="84"/>
      <c r="IJ1222" s="84"/>
      <c r="IK1222" s="84"/>
      <c r="IL1222" s="84"/>
      <c r="IM1222" s="84"/>
      <c r="IN1222" s="84"/>
      <c r="IO1222" s="84"/>
      <c r="IP1222" s="84"/>
      <c r="IQ1222" s="84"/>
      <c r="IR1222" s="84"/>
      <c r="IS1222" s="84"/>
      <c r="IT1222" s="84"/>
      <c r="IU1222" s="84"/>
      <c r="IV1222" s="84"/>
    </row>
    <row r="1223" spans="201:256" s="79" customFormat="1" ht="12.75">
      <c r="GS1223" s="84"/>
      <c r="GT1223" s="84"/>
      <c r="GU1223" s="84"/>
      <c r="GV1223" s="84"/>
      <c r="GW1223" s="84"/>
      <c r="GX1223" s="84"/>
      <c r="GY1223" s="84"/>
      <c r="GZ1223" s="84"/>
      <c r="HA1223" s="84"/>
      <c r="HB1223" s="84"/>
      <c r="HC1223" s="84"/>
      <c r="HD1223" s="84"/>
      <c r="HE1223" s="84"/>
      <c r="HF1223" s="84"/>
      <c r="HG1223" s="84"/>
      <c r="HH1223" s="84"/>
      <c r="HI1223" s="84"/>
      <c r="HJ1223" s="84"/>
      <c r="HK1223" s="84"/>
      <c r="HL1223" s="84"/>
      <c r="HM1223" s="84"/>
      <c r="HN1223" s="84"/>
      <c r="HO1223" s="84"/>
      <c r="HP1223" s="84"/>
      <c r="HQ1223" s="84"/>
      <c r="HR1223" s="84"/>
      <c r="HS1223" s="84"/>
      <c r="HT1223" s="84"/>
      <c r="HU1223" s="84"/>
      <c r="HV1223" s="84"/>
      <c r="HW1223" s="84"/>
      <c r="HX1223" s="84"/>
      <c r="HY1223" s="84"/>
      <c r="HZ1223" s="84"/>
      <c r="IA1223" s="84"/>
      <c r="IB1223" s="84"/>
      <c r="IC1223" s="84"/>
      <c r="ID1223" s="84"/>
      <c r="IE1223" s="84"/>
      <c r="IF1223" s="84"/>
      <c r="IG1223" s="84"/>
      <c r="IH1223" s="84"/>
      <c r="II1223" s="84"/>
      <c r="IJ1223" s="84"/>
      <c r="IK1223" s="84"/>
      <c r="IL1223" s="84"/>
      <c r="IM1223" s="84"/>
      <c r="IN1223" s="84"/>
      <c r="IO1223" s="84"/>
      <c r="IP1223" s="84"/>
      <c r="IQ1223" s="84"/>
      <c r="IR1223" s="84"/>
      <c r="IS1223" s="84"/>
      <c r="IT1223" s="84"/>
      <c r="IU1223" s="84"/>
      <c r="IV1223" s="84"/>
    </row>
    <row r="1224" spans="201:256" s="79" customFormat="1" ht="12.75">
      <c r="GS1224" s="84"/>
      <c r="GT1224" s="84"/>
      <c r="GU1224" s="84"/>
      <c r="GV1224" s="84"/>
      <c r="GW1224" s="84"/>
      <c r="GX1224" s="84"/>
      <c r="GY1224" s="84"/>
      <c r="GZ1224" s="84"/>
      <c r="HA1224" s="84"/>
      <c r="HB1224" s="84"/>
      <c r="HC1224" s="84"/>
      <c r="HD1224" s="84"/>
      <c r="HE1224" s="84"/>
      <c r="HF1224" s="84"/>
      <c r="HG1224" s="84"/>
      <c r="HH1224" s="84"/>
      <c r="HI1224" s="84"/>
      <c r="HJ1224" s="84"/>
      <c r="HK1224" s="84"/>
      <c r="HL1224" s="84"/>
      <c r="HM1224" s="84"/>
      <c r="HN1224" s="84"/>
      <c r="HO1224" s="84"/>
      <c r="HP1224" s="84"/>
      <c r="HQ1224" s="84"/>
      <c r="HR1224" s="84"/>
      <c r="HS1224" s="84"/>
      <c r="HT1224" s="84"/>
      <c r="HU1224" s="84"/>
      <c r="HV1224" s="84"/>
      <c r="HW1224" s="84"/>
      <c r="HX1224" s="84"/>
      <c r="HY1224" s="84"/>
      <c r="HZ1224" s="84"/>
      <c r="IA1224" s="84"/>
      <c r="IB1224" s="84"/>
      <c r="IC1224" s="84"/>
      <c r="ID1224" s="84"/>
      <c r="IE1224" s="84"/>
      <c r="IF1224" s="84"/>
      <c r="IG1224" s="84"/>
      <c r="IH1224" s="84"/>
      <c r="II1224" s="84"/>
      <c r="IJ1224" s="84"/>
      <c r="IK1224" s="84"/>
      <c r="IL1224" s="84"/>
      <c r="IM1224" s="84"/>
      <c r="IN1224" s="84"/>
      <c r="IO1224" s="84"/>
      <c r="IP1224" s="84"/>
      <c r="IQ1224" s="84"/>
      <c r="IR1224" s="84"/>
      <c r="IS1224" s="84"/>
      <c r="IT1224" s="84"/>
      <c r="IU1224" s="84"/>
      <c r="IV1224" s="84"/>
    </row>
    <row r="1225" spans="201:256" s="79" customFormat="1" ht="12.75">
      <c r="GS1225" s="84"/>
      <c r="GT1225" s="84"/>
      <c r="GU1225" s="84"/>
      <c r="GV1225" s="84"/>
      <c r="GW1225" s="84"/>
      <c r="GX1225" s="84"/>
      <c r="GY1225" s="84"/>
      <c r="GZ1225" s="84"/>
      <c r="HA1225" s="84"/>
      <c r="HB1225" s="84"/>
      <c r="HC1225" s="84"/>
      <c r="HD1225" s="84"/>
      <c r="HE1225" s="84"/>
      <c r="HF1225" s="84"/>
      <c r="HG1225" s="84"/>
      <c r="HH1225" s="84"/>
      <c r="HI1225" s="84"/>
      <c r="HJ1225" s="84"/>
      <c r="HK1225" s="84"/>
      <c r="HL1225" s="84"/>
      <c r="HM1225" s="84"/>
      <c r="HN1225" s="84"/>
      <c r="HO1225" s="84"/>
      <c r="HP1225" s="84"/>
      <c r="HQ1225" s="84"/>
      <c r="HR1225" s="84"/>
      <c r="HS1225" s="84"/>
      <c r="HT1225" s="84"/>
      <c r="HU1225" s="84"/>
      <c r="HV1225" s="84"/>
      <c r="HW1225" s="84"/>
      <c r="HX1225" s="84"/>
      <c r="HY1225" s="84"/>
      <c r="HZ1225" s="84"/>
      <c r="IA1225" s="84"/>
      <c r="IB1225" s="84"/>
      <c r="IC1225" s="84"/>
      <c r="ID1225" s="84"/>
      <c r="IE1225" s="84"/>
      <c r="IF1225" s="84"/>
      <c r="IG1225" s="84"/>
      <c r="IH1225" s="84"/>
      <c r="II1225" s="84"/>
      <c r="IJ1225" s="84"/>
      <c r="IK1225" s="84"/>
      <c r="IL1225" s="84"/>
      <c r="IM1225" s="84"/>
      <c r="IN1225" s="84"/>
      <c r="IO1225" s="84"/>
      <c r="IP1225" s="84"/>
      <c r="IQ1225" s="84"/>
      <c r="IR1225" s="84"/>
      <c r="IS1225" s="84"/>
      <c r="IT1225" s="84"/>
      <c r="IU1225" s="84"/>
      <c r="IV1225" s="84"/>
    </row>
    <row r="1226" spans="201:256" s="79" customFormat="1" ht="12.75">
      <c r="GS1226" s="84"/>
      <c r="GT1226" s="84"/>
      <c r="GU1226" s="84"/>
      <c r="GV1226" s="84"/>
      <c r="GW1226" s="84"/>
      <c r="GX1226" s="84"/>
      <c r="GY1226" s="84"/>
      <c r="GZ1226" s="84"/>
      <c r="HA1226" s="84"/>
      <c r="HB1226" s="84"/>
      <c r="HC1226" s="84"/>
      <c r="HD1226" s="84"/>
      <c r="HE1226" s="84"/>
      <c r="HF1226" s="84"/>
      <c r="HG1226" s="84"/>
      <c r="HH1226" s="84"/>
      <c r="HI1226" s="84"/>
      <c r="HJ1226" s="84"/>
      <c r="HK1226" s="84"/>
      <c r="HL1226" s="84"/>
      <c r="HM1226" s="84"/>
      <c r="HN1226" s="84"/>
      <c r="HO1226" s="84"/>
      <c r="HP1226" s="84"/>
      <c r="HQ1226" s="84"/>
      <c r="HR1226" s="84"/>
      <c r="HS1226" s="84"/>
      <c r="HT1226" s="84"/>
      <c r="HU1226" s="84"/>
      <c r="HV1226" s="84"/>
      <c r="HW1226" s="84"/>
      <c r="HX1226" s="84"/>
      <c r="HY1226" s="84"/>
      <c r="HZ1226" s="84"/>
      <c r="IA1226" s="84"/>
      <c r="IB1226" s="84"/>
      <c r="IC1226" s="84"/>
      <c r="ID1226" s="84"/>
      <c r="IE1226" s="84"/>
      <c r="IF1226" s="84"/>
      <c r="IG1226" s="84"/>
      <c r="IH1226" s="84"/>
      <c r="II1226" s="84"/>
      <c r="IJ1226" s="84"/>
      <c r="IK1226" s="84"/>
      <c r="IL1226" s="84"/>
      <c r="IM1226" s="84"/>
      <c r="IN1226" s="84"/>
      <c r="IO1226" s="84"/>
      <c r="IP1226" s="84"/>
      <c r="IQ1226" s="84"/>
      <c r="IR1226" s="84"/>
      <c r="IS1226" s="84"/>
      <c r="IT1226" s="84"/>
      <c r="IU1226" s="84"/>
      <c r="IV1226" s="84"/>
    </row>
    <row r="1227" spans="201:256" s="79" customFormat="1" ht="12.75">
      <c r="GS1227" s="84"/>
      <c r="GT1227" s="84"/>
      <c r="GU1227" s="84"/>
      <c r="GV1227" s="84"/>
      <c r="GW1227" s="84"/>
      <c r="GX1227" s="84"/>
      <c r="GY1227" s="84"/>
      <c r="GZ1227" s="84"/>
      <c r="HA1227" s="84"/>
      <c r="HB1227" s="84"/>
      <c r="HC1227" s="84"/>
      <c r="HD1227" s="84"/>
      <c r="HE1227" s="84"/>
      <c r="HF1227" s="84"/>
      <c r="HG1227" s="84"/>
      <c r="HH1227" s="84"/>
      <c r="HI1227" s="84"/>
      <c r="HJ1227" s="84"/>
      <c r="HK1227" s="84"/>
      <c r="HL1227" s="84"/>
      <c r="HM1227" s="84"/>
      <c r="HN1227" s="84"/>
      <c r="HO1227" s="84"/>
      <c r="HP1227" s="84"/>
      <c r="HQ1227" s="84"/>
      <c r="HR1227" s="84"/>
      <c r="HS1227" s="84"/>
      <c r="HT1227" s="84"/>
      <c r="HU1227" s="84"/>
      <c r="HV1227" s="84"/>
      <c r="HW1227" s="84"/>
      <c r="HX1227" s="84"/>
      <c r="HY1227" s="84"/>
      <c r="HZ1227" s="84"/>
      <c r="IA1227" s="84"/>
      <c r="IB1227" s="84"/>
      <c r="IC1227" s="84"/>
      <c r="ID1227" s="84"/>
      <c r="IE1227" s="84"/>
      <c r="IF1227" s="84"/>
      <c r="IG1227" s="84"/>
      <c r="IH1227" s="84"/>
      <c r="II1227" s="84"/>
      <c r="IJ1227" s="84"/>
      <c r="IK1227" s="84"/>
      <c r="IL1227" s="84"/>
      <c r="IM1227" s="84"/>
      <c r="IN1227" s="84"/>
      <c r="IO1227" s="84"/>
      <c r="IP1227" s="84"/>
      <c r="IQ1227" s="84"/>
      <c r="IR1227" s="84"/>
      <c r="IS1227" s="84"/>
      <c r="IT1227" s="84"/>
      <c r="IU1227" s="84"/>
      <c r="IV1227" s="84"/>
    </row>
    <row r="1228" spans="201:256" s="79" customFormat="1" ht="12.75">
      <c r="GS1228" s="84"/>
      <c r="GT1228" s="84"/>
      <c r="GU1228" s="84"/>
      <c r="GV1228" s="84"/>
      <c r="GW1228" s="84"/>
      <c r="GX1228" s="84"/>
      <c r="GY1228" s="84"/>
      <c r="GZ1228" s="84"/>
      <c r="HA1228" s="84"/>
      <c r="HB1228" s="84"/>
      <c r="HC1228" s="84"/>
      <c r="HD1228" s="84"/>
      <c r="HE1228" s="84"/>
      <c r="HF1228" s="84"/>
      <c r="HG1228" s="84"/>
      <c r="HH1228" s="84"/>
      <c r="HI1228" s="84"/>
      <c r="HJ1228" s="84"/>
      <c r="HK1228" s="84"/>
      <c r="HL1228" s="84"/>
      <c r="HM1228" s="84"/>
      <c r="HN1228" s="84"/>
      <c r="HO1228" s="84"/>
      <c r="HP1228" s="84"/>
      <c r="HQ1228" s="84"/>
      <c r="HR1228" s="84"/>
      <c r="HS1228" s="84"/>
      <c r="HT1228" s="84"/>
      <c r="HU1228" s="84"/>
      <c r="HV1228" s="84"/>
      <c r="HW1228" s="84"/>
      <c r="HX1228" s="84"/>
      <c r="HY1228" s="84"/>
      <c r="HZ1228" s="84"/>
      <c r="IA1228" s="84"/>
      <c r="IB1228" s="84"/>
      <c r="IC1228" s="84"/>
      <c r="ID1228" s="84"/>
      <c r="IE1228" s="84"/>
      <c r="IF1228" s="84"/>
      <c r="IG1228" s="84"/>
      <c r="IH1228" s="84"/>
      <c r="II1228" s="84"/>
      <c r="IJ1228" s="84"/>
      <c r="IK1228" s="84"/>
      <c r="IL1228" s="84"/>
      <c r="IM1228" s="84"/>
      <c r="IN1228" s="84"/>
      <c r="IO1228" s="84"/>
      <c r="IP1228" s="84"/>
      <c r="IQ1228" s="84"/>
      <c r="IR1228" s="84"/>
      <c r="IS1228" s="84"/>
      <c r="IT1228" s="84"/>
      <c r="IU1228" s="84"/>
      <c r="IV1228" s="84"/>
    </row>
    <row r="1229" spans="201:256" s="79" customFormat="1" ht="12.75">
      <c r="GS1229" s="84"/>
      <c r="GT1229" s="84"/>
      <c r="GU1229" s="84"/>
      <c r="GV1229" s="84"/>
      <c r="GW1229" s="84"/>
      <c r="GX1229" s="84"/>
      <c r="GY1229" s="84"/>
      <c r="GZ1229" s="84"/>
      <c r="HA1229" s="84"/>
      <c r="HB1229" s="84"/>
      <c r="HC1229" s="84"/>
      <c r="HD1229" s="84"/>
      <c r="HE1229" s="84"/>
      <c r="HF1229" s="84"/>
      <c r="HG1229" s="84"/>
      <c r="HH1229" s="84"/>
      <c r="HI1229" s="84"/>
      <c r="HJ1229" s="84"/>
      <c r="HK1229" s="84"/>
      <c r="HL1229" s="84"/>
      <c r="HM1229" s="84"/>
      <c r="HN1229" s="84"/>
      <c r="HO1229" s="84"/>
      <c r="HP1229" s="84"/>
      <c r="HQ1229" s="84"/>
      <c r="HR1229" s="84"/>
      <c r="HS1229" s="84"/>
      <c r="HT1229" s="84"/>
      <c r="HU1229" s="84"/>
      <c r="HV1229" s="84"/>
      <c r="HW1229" s="84"/>
      <c r="HX1229" s="84"/>
      <c r="HY1229" s="84"/>
      <c r="HZ1229" s="84"/>
      <c r="IA1229" s="84"/>
      <c r="IB1229" s="84"/>
      <c r="IC1229" s="84"/>
      <c r="ID1229" s="84"/>
      <c r="IE1229" s="84"/>
      <c r="IF1229" s="84"/>
      <c r="IG1229" s="84"/>
      <c r="IH1229" s="84"/>
      <c r="II1229" s="84"/>
      <c r="IJ1229" s="84"/>
      <c r="IK1229" s="84"/>
      <c r="IL1229" s="84"/>
      <c r="IM1229" s="84"/>
      <c r="IN1229" s="84"/>
      <c r="IO1229" s="84"/>
      <c r="IP1229" s="84"/>
      <c r="IQ1229" s="84"/>
      <c r="IR1229" s="84"/>
      <c r="IS1229" s="84"/>
      <c r="IT1229" s="84"/>
      <c r="IU1229" s="84"/>
      <c r="IV1229" s="84"/>
    </row>
    <row r="1230" spans="201:256" s="79" customFormat="1" ht="12.75">
      <c r="GS1230" s="84"/>
      <c r="GT1230" s="84"/>
      <c r="GU1230" s="84"/>
      <c r="GV1230" s="84"/>
      <c r="GW1230" s="84"/>
      <c r="GX1230" s="84"/>
      <c r="GY1230" s="84"/>
      <c r="GZ1230" s="84"/>
      <c r="HA1230" s="84"/>
      <c r="HB1230" s="84"/>
      <c r="HC1230" s="84"/>
      <c r="HD1230" s="84"/>
      <c r="HE1230" s="84"/>
      <c r="HF1230" s="84"/>
      <c r="HG1230" s="84"/>
      <c r="HH1230" s="84"/>
      <c r="HI1230" s="84"/>
      <c r="HJ1230" s="84"/>
      <c r="HK1230" s="84"/>
      <c r="HL1230" s="84"/>
      <c r="HM1230" s="84"/>
      <c r="HN1230" s="84"/>
      <c r="HO1230" s="84"/>
      <c r="HP1230" s="84"/>
      <c r="HQ1230" s="84"/>
      <c r="HR1230" s="84"/>
      <c r="HS1230" s="84"/>
      <c r="HT1230" s="84"/>
      <c r="HU1230" s="84"/>
      <c r="HV1230" s="84"/>
      <c r="HW1230" s="84"/>
      <c r="HX1230" s="84"/>
      <c r="HY1230" s="84"/>
      <c r="HZ1230" s="84"/>
      <c r="IA1230" s="84"/>
      <c r="IB1230" s="84"/>
      <c r="IC1230" s="84"/>
      <c r="ID1230" s="84"/>
      <c r="IE1230" s="84"/>
      <c r="IF1230" s="84"/>
      <c r="IG1230" s="84"/>
      <c r="IH1230" s="84"/>
      <c r="II1230" s="84"/>
      <c r="IJ1230" s="84"/>
      <c r="IK1230" s="84"/>
      <c r="IL1230" s="84"/>
      <c r="IM1230" s="84"/>
      <c r="IN1230" s="84"/>
      <c r="IO1230" s="84"/>
      <c r="IP1230" s="84"/>
      <c r="IQ1230" s="84"/>
      <c r="IR1230" s="84"/>
      <c r="IS1230" s="84"/>
      <c r="IT1230" s="84"/>
      <c r="IU1230" s="84"/>
      <c r="IV1230" s="84"/>
    </row>
    <row r="1231" spans="201:256" s="79" customFormat="1" ht="12.75">
      <c r="GS1231" s="84"/>
      <c r="GT1231" s="84"/>
      <c r="GU1231" s="84"/>
      <c r="GV1231" s="84"/>
      <c r="GW1231" s="84"/>
      <c r="GX1231" s="84"/>
      <c r="GY1231" s="84"/>
      <c r="GZ1231" s="84"/>
      <c r="HA1231" s="84"/>
      <c r="HB1231" s="84"/>
      <c r="HC1231" s="84"/>
      <c r="HD1231" s="84"/>
      <c r="HE1231" s="84"/>
      <c r="HF1231" s="84"/>
      <c r="HG1231" s="84"/>
      <c r="HH1231" s="84"/>
      <c r="HI1231" s="84"/>
      <c r="HJ1231" s="84"/>
      <c r="HK1231" s="84"/>
      <c r="HL1231" s="84"/>
      <c r="HM1231" s="84"/>
      <c r="HN1231" s="84"/>
      <c r="HO1231" s="84"/>
      <c r="HP1231" s="84"/>
      <c r="HQ1231" s="84"/>
      <c r="HR1231" s="84"/>
      <c r="HS1231" s="84"/>
      <c r="HT1231" s="84"/>
      <c r="HU1231" s="84"/>
      <c r="HV1231" s="84"/>
      <c r="HW1231" s="84"/>
      <c r="HX1231" s="84"/>
      <c r="HY1231" s="84"/>
      <c r="HZ1231" s="84"/>
      <c r="IA1231" s="84"/>
      <c r="IB1231" s="84"/>
      <c r="IC1231" s="84"/>
      <c r="ID1231" s="84"/>
      <c r="IE1231" s="84"/>
      <c r="IF1231" s="84"/>
      <c r="IG1231" s="84"/>
      <c r="IH1231" s="84"/>
      <c r="II1231" s="84"/>
      <c r="IJ1231" s="84"/>
      <c r="IK1231" s="84"/>
      <c r="IL1231" s="84"/>
      <c r="IM1231" s="84"/>
      <c r="IN1231" s="84"/>
      <c r="IO1231" s="84"/>
      <c r="IP1231" s="84"/>
      <c r="IQ1231" s="84"/>
      <c r="IR1231" s="84"/>
      <c r="IS1231" s="84"/>
      <c r="IT1231" s="84"/>
      <c r="IU1231" s="84"/>
      <c r="IV1231" s="84"/>
    </row>
    <row r="1232" spans="201:256" s="79" customFormat="1" ht="12.75">
      <c r="GS1232" s="84"/>
      <c r="GT1232" s="84"/>
      <c r="GU1232" s="84"/>
      <c r="GV1232" s="84"/>
      <c r="GW1232" s="84"/>
      <c r="GX1232" s="84"/>
      <c r="GY1232" s="84"/>
      <c r="GZ1232" s="84"/>
      <c r="HA1232" s="84"/>
      <c r="HB1232" s="84"/>
      <c r="HC1232" s="84"/>
      <c r="HD1232" s="84"/>
      <c r="HE1232" s="84"/>
      <c r="HF1232" s="84"/>
      <c r="HG1232" s="84"/>
      <c r="HH1232" s="84"/>
      <c r="HI1232" s="84"/>
      <c r="HJ1232" s="84"/>
      <c r="HK1232" s="84"/>
      <c r="HL1232" s="84"/>
      <c r="HM1232" s="84"/>
      <c r="HN1232" s="84"/>
      <c r="HO1232" s="84"/>
      <c r="HP1232" s="84"/>
      <c r="HQ1232" s="84"/>
      <c r="HR1232" s="84"/>
      <c r="HS1232" s="84"/>
      <c r="HT1232" s="84"/>
      <c r="HU1232" s="84"/>
      <c r="HV1232" s="84"/>
      <c r="HW1232" s="84"/>
      <c r="HX1232" s="84"/>
      <c r="HY1232" s="84"/>
      <c r="HZ1232" s="84"/>
      <c r="IA1232" s="84"/>
      <c r="IB1232" s="84"/>
      <c r="IC1232" s="84"/>
      <c r="ID1232" s="84"/>
      <c r="IE1232" s="84"/>
      <c r="IF1232" s="84"/>
      <c r="IG1232" s="84"/>
      <c r="IH1232" s="84"/>
      <c r="II1232" s="84"/>
      <c r="IJ1232" s="84"/>
      <c r="IK1232" s="84"/>
      <c r="IL1232" s="84"/>
      <c r="IM1232" s="84"/>
      <c r="IN1232" s="84"/>
      <c r="IO1232" s="84"/>
      <c r="IP1232" s="84"/>
      <c r="IQ1232" s="84"/>
      <c r="IR1232" s="84"/>
      <c r="IS1232" s="84"/>
      <c r="IT1232" s="84"/>
      <c r="IU1232" s="84"/>
      <c r="IV1232" s="84"/>
    </row>
    <row r="1233" spans="201:256" s="79" customFormat="1" ht="12.75">
      <c r="GS1233" s="84"/>
      <c r="GT1233" s="84"/>
      <c r="GU1233" s="84"/>
      <c r="GV1233" s="84"/>
      <c r="GW1233" s="84"/>
      <c r="GX1233" s="84"/>
      <c r="GY1233" s="84"/>
      <c r="GZ1233" s="84"/>
      <c r="HA1233" s="84"/>
      <c r="HB1233" s="84"/>
      <c r="HC1233" s="84"/>
      <c r="HD1233" s="84"/>
      <c r="HE1233" s="84"/>
      <c r="HF1233" s="84"/>
      <c r="HG1233" s="84"/>
      <c r="HH1233" s="84"/>
      <c r="HI1233" s="84"/>
      <c r="HJ1233" s="84"/>
      <c r="HK1233" s="84"/>
      <c r="HL1233" s="84"/>
      <c r="HM1233" s="84"/>
      <c r="HN1233" s="84"/>
      <c r="HO1233" s="84"/>
      <c r="HP1233" s="84"/>
      <c r="HQ1233" s="84"/>
      <c r="HR1233" s="84"/>
      <c r="HS1233" s="84"/>
      <c r="HT1233" s="84"/>
      <c r="HU1233" s="84"/>
      <c r="HV1233" s="84"/>
      <c r="HW1233" s="84"/>
      <c r="HX1233" s="84"/>
      <c r="HY1233" s="84"/>
      <c r="HZ1233" s="84"/>
      <c r="IA1233" s="84"/>
      <c r="IB1233" s="84"/>
      <c r="IC1233" s="84"/>
      <c r="ID1233" s="84"/>
      <c r="IE1233" s="84"/>
      <c r="IF1233" s="84"/>
      <c r="IG1233" s="84"/>
      <c r="IH1233" s="84"/>
      <c r="II1233" s="84"/>
      <c r="IJ1233" s="84"/>
      <c r="IK1233" s="84"/>
      <c r="IL1233" s="84"/>
      <c r="IM1233" s="84"/>
      <c r="IN1233" s="84"/>
      <c r="IO1233" s="84"/>
      <c r="IP1233" s="84"/>
      <c r="IQ1233" s="84"/>
      <c r="IR1233" s="84"/>
      <c r="IS1233" s="84"/>
      <c r="IT1233" s="84"/>
      <c r="IU1233" s="84"/>
      <c r="IV1233" s="84"/>
    </row>
    <row r="1234" spans="201:256" s="79" customFormat="1" ht="12.75">
      <c r="GS1234" s="84"/>
      <c r="GT1234" s="84"/>
      <c r="GU1234" s="84"/>
      <c r="GV1234" s="84"/>
      <c r="GW1234" s="84"/>
      <c r="GX1234" s="84"/>
      <c r="GY1234" s="84"/>
      <c r="GZ1234" s="84"/>
      <c r="HA1234" s="84"/>
      <c r="HB1234" s="84"/>
      <c r="HC1234" s="84"/>
      <c r="HD1234" s="84"/>
      <c r="HE1234" s="84"/>
      <c r="HF1234" s="84"/>
      <c r="HG1234" s="84"/>
      <c r="HH1234" s="84"/>
      <c r="HI1234" s="84"/>
      <c r="HJ1234" s="84"/>
      <c r="HK1234" s="84"/>
      <c r="HL1234" s="84"/>
      <c r="HM1234" s="84"/>
      <c r="HN1234" s="84"/>
      <c r="HO1234" s="84"/>
      <c r="HP1234" s="84"/>
      <c r="HQ1234" s="84"/>
      <c r="HR1234" s="84"/>
      <c r="HS1234" s="84"/>
      <c r="HT1234" s="84"/>
      <c r="HU1234" s="84"/>
      <c r="HV1234" s="84"/>
      <c r="HW1234" s="84"/>
      <c r="HX1234" s="84"/>
      <c r="HY1234" s="84"/>
      <c r="HZ1234" s="84"/>
      <c r="IA1234" s="84"/>
      <c r="IB1234" s="84"/>
      <c r="IC1234" s="84"/>
      <c r="ID1234" s="84"/>
      <c r="IE1234" s="84"/>
      <c r="IF1234" s="84"/>
      <c r="IG1234" s="84"/>
      <c r="IH1234" s="84"/>
      <c r="II1234" s="84"/>
      <c r="IJ1234" s="84"/>
      <c r="IK1234" s="84"/>
      <c r="IL1234" s="84"/>
      <c r="IM1234" s="84"/>
      <c r="IN1234" s="84"/>
      <c r="IO1234" s="84"/>
      <c r="IP1234" s="84"/>
      <c r="IQ1234" s="84"/>
      <c r="IR1234" s="84"/>
      <c r="IS1234" s="84"/>
      <c r="IT1234" s="84"/>
      <c r="IU1234" s="84"/>
      <c r="IV1234" s="84"/>
    </row>
    <row r="1235" spans="201:256" s="79" customFormat="1" ht="12.75">
      <c r="GS1235" s="84"/>
      <c r="GT1235" s="84"/>
      <c r="GU1235" s="84"/>
      <c r="GV1235" s="84"/>
      <c r="GW1235" s="84"/>
      <c r="GX1235" s="84"/>
      <c r="GY1235" s="84"/>
      <c r="GZ1235" s="84"/>
      <c r="HA1235" s="84"/>
      <c r="HB1235" s="84"/>
      <c r="HC1235" s="84"/>
      <c r="HD1235" s="84"/>
      <c r="HE1235" s="84"/>
      <c r="HF1235" s="84"/>
      <c r="HG1235" s="84"/>
      <c r="HH1235" s="84"/>
      <c r="HI1235" s="84"/>
      <c r="HJ1235" s="84"/>
      <c r="HK1235" s="84"/>
      <c r="HL1235" s="84"/>
      <c r="HM1235" s="84"/>
      <c r="HN1235" s="84"/>
      <c r="HO1235" s="84"/>
      <c r="HP1235" s="84"/>
      <c r="HQ1235" s="84"/>
      <c r="HR1235" s="84"/>
      <c r="HS1235" s="84"/>
      <c r="HT1235" s="84"/>
      <c r="HU1235" s="84"/>
      <c r="HV1235" s="84"/>
      <c r="HW1235" s="84"/>
      <c r="HX1235" s="84"/>
      <c r="HY1235" s="84"/>
      <c r="HZ1235" s="84"/>
      <c r="IA1235" s="84"/>
      <c r="IB1235" s="84"/>
      <c r="IC1235" s="84"/>
      <c r="ID1235" s="84"/>
      <c r="IE1235" s="84"/>
      <c r="IF1235" s="84"/>
      <c r="IG1235" s="84"/>
      <c r="IH1235" s="84"/>
      <c r="II1235" s="84"/>
      <c r="IJ1235" s="84"/>
      <c r="IK1235" s="84"/>
      <c r="IL1235" s="84"/>
      <c r="IM1235" s="84"/>
      <c r="IN1235" s="84"/>
      <c r="IO1235" s="84"/>
      <c r="IP1235" s="84"/>
      <c r="IQ1235" s="84"/>
      <c r="IR1235" s="84"/>
      <c r="IS1235" s="84"/>
      <c r="IT1235" s="84"/>
      <c r="IU1235" s="84"/>
      <c r="IV1235" s="84"/>
    </row>
    <row r="1236" spans="201:256" s="79" customFormat="1" ht="12.75">
      <c r="GS1236" s="84"/>
      <c r="GT1236" s="84"/>
      <c r="GU1236" s="84"/>
      <c r="GV1236" s="84"/>
      <c r="GW1236" s="84"/>
      <c r="GX1236" s="84"/>
      <c r="GY1236" s="84"/>
      <c r="GZ1236" s="84"/>
      <c r="HA1236" s="84"/>
      <c r="HB1236" s="84"/>
      <c r="HC1236" s="84"/>
      <c r="HD1236" s="84"/>
      <c r="HE1236" s="84"/>
      <c r="HF1236" s="84"/>
      <c r="HG1236" s="84"/>
      <c r="HH1236" s="84"/>
      <c r="HI1236" s="84"/>
      <c r="HJ1236" s="84"/>
      <c r="HK1236" s="84"/>
      <c r="HL1236" s="84"/>
      <c r="HM1236" s="84"/>
      <c r="HN1236" s="84"/>
      <c r="HO1236" s="84"/>
      <c r="HP1236" s="84"/>
      <c r="HQ1236" s="84"/>
      <c r="HR1236" s="84"/>
      <c r="HS1236" s="84"/>
      <c r="HT1236" s="84"/>
      <c r="HU1236" s="84"/>
      <c r="HV1236" s="84"/>
      <c r="HW1236" s="84"/>
      <c r="HX1236" s="84"/>
      <c r="HY1236" s="84"/>
      <c r="HZ1236" s="84"/>
      <c r="IA1236" s="84"/>
      <c r="IB1236" s="84"/>
      <c r="IC1236" s="84"/>
      <c r="ID1236" s="84"/>
      <c r="IE1236" s="84"/>
      <c r="IF1236" s="84"/>
      <c r="IG1236" s="84"/>
      <c r="IH1236" s="84"/>
      <c r="II1236" s="84"/>
      <c r="IJ1236" s="84"/>
      <c r="IK1236" s="84"/>
      <c r="IL1236" s="84"/>
      <c r="IM1236" s="84"/>
      <c r="IN1236" s="84"/>
      <c r="IO1236" s="84"/>
      <c r="IP1236" s="84"/>
      <c r="IQ1236" s="84"/>
      <c r="IR1236" s="84"/>
      <c r="IS1236" s="84"/>
      <c r="IT1236" s="84"/>
      <c r="IU1236" s="84"/>
      <c r="IV1236" s="84"/>
    </row>
    <row r="1237" spans="201:256" s="79" customFormat="1" ht="12.75">
      <c r="GS1237" s="84"/>
      <c r="GT1237" s="84"/>
      <c r="GU1237" s="84"/>
      <c r="GV1237" s="84"/>
      <c r="GW1237" s="84"/>
      <c r="GX1237" s="84"/>
      <c r="GY1237" s="84"/>
      <c r="GZ1237" s="84"/>
      <c r="HA1237" s="84"/>
      <c r="HB1237" s="84"/>
      <c r="HC1237" s="84"/>
      <c r="HD1237" s="84"/>
      <c r="HE1237" s="84"/>
      <c r="HF1237" s="84"/>
      <c r="HG1237" s="84"/>
      <c r="HH1237" s="84"/>
      <c r="HI1237" s="84"/>
      <c r="HJ1237" s="84"/>
      <c r="HK1237" s="84"/>
      <c r="HL1237" s="84"/>
      <c r="HM1237" s="84"/>
      <c r="HN1237" s="84"/>
      <c r="HO1237" s="84"/>
      <c r="HP1237" s="84"/>
      <c r="HQ1237" s="84"/>
      <c r="HR1237" s="84"/>
      <c r="HS1237" s="84"/>
      <c r="HT1237" s="84"/>
      <c r="HU1237" s="84"/>
      <c r="HV1237" s="84"/>
      <c r="HW1237" s="84"/>
      <c r="HX1237" s="84"/>
      <c r="HY1237" s="84"/>
      <c r="HZ1237" s="84"/>
      <c r="IA1237" s="84"/>
      <c r="IB1237" s="84"/>
      <c r="IC1237" s="84"/>
      <c r="ID1237" s="84"/>
      <c r="IE1237" s="84"/>
      <c r="IF1237" s="84"/>
      <c r="IG1237" s="84"/>
      <c r="IH1237" s="84"/>
      <c r="II1237" s="84"/>
      <c r="IJ1237" s="84"/>
      <c r="IK1237" s="84"/>
      <c r="IL1237" s="84"/>
      <c r="IM1237" s="84"/>
      <c r="IN1237" s="84"/>
      <c r="IO1237" s="84"/>
      <c r="IP1237" s="84"/>
      <c r="IQ1237" s="84"/>
      <c r="IR1237" s="84"/>
      <c r="IS1237" s="84"/>
      <c r="IT1237" s="84"/>
      <c r="IU1237" s="84"/>
      <c r="IV1237" s="84"/>
    </row>
    <row r="1238" spans="201:256" s="79" customFormat="1" ht="12.75">
      <c r="GS1238" s="84"/>
      <c r="GT1238" s="84"/>
      <c r="GU1238" s="84"/>
      <c r="GV1238" s="84"/>
      <c r="GW1238" s="84"/>
      <c r="GX1238" s="84"/>
      <c r="GY1238" s="84"/>
      <c r="GZ1238" s="84"/>
      <c r="HA1238" s="84"/>
      <c r="HB1238" s="84"/>
      <c r="HC1238" s="84"/>
      <c r="HD1238" s="84"/>
      <c r="HE1238" s="84"/>
      <c r="HF1238" s="84"/>
      <c r="HG1238" s="84"/>
      <c r="HH1238" s="84"/>
      <c r="HI1238" s="84"/>
      <c r="HJ1238" s="84"/>
      <c r="HK1238" s="84"/>
      <c r="HL1238" s="84"/>
      <c r="HM1238" s="84"/>
      <c r="HN1238" s="84"/>
      <c r="HO1238" s="84"/>
      <c r="HP1238" s="84"/>
      <c r="HQ1238" s="84"/>
      <c r="HR1238" s="84"/>
      <c r="HS1238" s="84"/>
      <c r="HT1238" s="84"/>
      <c r="HU1238" s="84"/>
      <c r="HV1238" s="84"/>
      <c r="HW1238" s="84"/>
      <c r="HX1238" s="84"/>
      <c r="HY1238" s="84"/>
      <c r="HZ1238" s="84"/>
      <c r="IA1238" s="84"/>
      <c r="IB1238" s="84"/>
      <c r="IC1238" s="84"/>
      <c r="ID1238" s="84"/>
      <c r="IE1238" s="84"/>
      <c r="IF1238" s="84"/>
      <c r="IG1238" s="84"/>
      <c r="IH1238" s="84"/>
      <c r="II1238" s="84"/>
      <c r="IJ1238" s="84"/>
      <c r="IK1238" s="84"/>
      <c r="IL1238" s="84"/>
      <c r="IM1238" s="84"/>
      <c r="IN1238" s="84"/>
      <c r="IO1238" s="84"/>
      <c r="IP1238" s="84"/>
      <c r="IQ1238" s="84"/>
      <c r="IR1238" s="84"/>
      <c r="IS1238" s="84"/>
      <c r="IT1238" s="84"/>
      <c r="IU1238" s="84"/>
      <c r="IV1238" s="84"/>
    </row>
    <row r="1239" spans="201:256" s="79" customFormat="1" ht="12.75">
      <c r="GS1239" s="84"/>
      <c r="GT1239" s="84"/>
      <c r="GU1239" s="84"/>
      <c r="GV1239" s="84"/>
      <c r="GW1239" s="84"/>
      <c r="GX1239" s="84"/>
      <c r="GY1239" s="84"/>
      <c r="GZ1239" s="84"/>
      <c r="HA1239" s="84"/>
      <c r="HB1239" s="84"/>
      <c r="HC1239" s="84"/>
      <c r="HD1239" s="84"/>
      <c r="HE1239" s="84"/>
      <c r="HF1239" s="84"/>
      <c r="HG1239" s="84"/>
      <c r="HH1239" s="84"/>
      <c r="HI1239" s="84"/>
      <c r="HJ1239" s="84"/>
      <c r="HK1239" s="84"/>
      <c r="HL1239" s="84"/>
      <c r="HM1239" s="84"/>
      <c r="HN1239" s="84"/>
      <c r="HO1239" s="84"/>
      <c r="HP1239" s="84"/>
      <c r="HQ1239" s="84"/>
      <c r="HR1239" s="84"/>
      <c r="HS1239" s="84"/>
      <c r="HT1239" s="84"/>
      <c r="HU1239" s="84"/>
      <c r="HV1239" s="84"/>
      <c r="HW1239" s="84"/>
      <c r="HX1239" s="84"/>
      <c r="HY1239" s="84"/>
      <c r="HZ1239" s="84"/>
      <c r="IA1239" s="84"/>
      <c r="IB1239" s="84"/>
      <c r="IC1239" s="84"/>
      <c r="ID1239" s="84"/>
      <c r="IE1239" s="84"/>
      <c r="IF1239" s="84"/>
      <c r="IG1239" s="84"/>
      <c r="IH1239" s="84"/>
      <c r="II1239" s="84"/>
      <c r="IJ1239" s="84"/>
      <c r="IK1239" s="84"/>
      <c r="IL1239" s="84"/>
      <c r="IM1239" s="84"/>
      <c r="IN1239" s="84"/>
      <c r="IO1239" s="84"/>
      <c r="IP1239" s="84"/>
      <c r="IQ1239" s="84"/>
      <c r="IR1239" s="84"/>
      <c r="IS1239" s="84"/>
      <c r="IT1239" s="84"/>
      <c r="IU1239" s="84"/>
      <c r="IV1239" s="84"/>
    </row>
    <row r="1240" spans="201:256" s="79" customFormat="1" ht="12.75">
      <c r="GS1240" s="84"/>
      <c r="GT1240" s="84"/>
      <c r="GU1240" s="84"/>
      <c r="GV1240" s="84"/>
      <c r="GW1240" s="84"/>
      <c r="GX1240" s="84"/>
      <c r="GY1240" s="84"/>
      <c r="GZ1240" s="84"/>
      <c r="HA1240" s="84"/>
      <c r="HB1240" s="84"/>
      <c r="HC1240" s="84"/>
      <c r="HD1240" s="84"/>
      <c r="HE1240" s="84"/>
      <c r="HF1240" s="84"/>
      <c r="HG1240" s="84"/>
      <c r="HH1240" s="84"/>
      <c r="HI1240" s="84"/>
      <c r="HJ1240" s="84"/>
      <c r="HK1240" s="84"/>
      <c r="HL1240" s="84"/>
      <c r="HM1240" s="84"/>
      <c r="HN1240" s="84"/>
      <c r="HO1240" s="84"/>
      <c r="HP1240" s="84"/>
      <c r="HQ1240" s="84"/>
      <c r="HR1240" s="84"/>
      <c r="HS1240" s="84"/>
      <c r="HT1240" s="84"/>
      <c r="HU1240" s="84"/>
      <c r="HV1240" s="84"/>
      <c r="HW1240" s="84"/>
      <c r="HX1240" s="84"/>
      <c r="HY1240" s="84"/>
      <c r="HZ1240" s="84"/>
      <c r="IA1240" s="84"/>
      <c r="IB1240" s="84"/>
      <c r="IC1240" s="84"/>
      <c r="ID1240" s="84"/>
      <c r="IE1240" s="84"/>
      <c r="IF1240" s="84"/>
      <c r="IG1240" s="84"/>
      <c r="IH1240" s="84"/>
      <c r="II1240" s="84"/>
      <c r="IJ1240" s="84"/>
      <c r="IK1240" s="84"/>
      <c r="IL1240" s="84"/>
      <c r="IM1240" s="84"/>
      <c r="IN1240" s="84"/>
      <c r="IO1240" s="84"/>
      <c r="IP1240" s="84"/>
      <c r="IQ1240" s="84"/>
      <c r="IR1240" s="84"/>
      <c r="IS1240" s="84"/>
      <c r="IT1240" s="84"/>
      <c r="IU1240" s="84"/>
      <c r="IV1240" s="84"/>
    </row>
    <row r="1241" spans="201:256" s="79" customFormat="1" ht="12.75">
      <c r="GS1241" s="84"/>
      <c r="GT1241" s="84"/>
      <c r="GU1241" s="84"/>
      <c r="GV1241" s="84"/>
      <c r="GW1241" s="84"/>
      <c r="GX1241" s="84"/>
      <c r="GY1241" s="84"/>
      <c r="GZ1241" s="84"/>
      <c r="HA1241" s="84"/>
      <c r="HB1241" s="84"/>
      <c r="HC1241" s="84"/>
      <c r="HD1241" s="84"/>
      <c r="HE1241" s="84"/>
      <c r="HF1241" s="84"/>
      <c r="HG1241" s="84"/>
      <c r="HH1241" s="84"/>
      <c r="HI1241" s="84"/>
      <c r="HJ1241" s="84"/>
      <c r="HK1241" s="84"/>
      <c r="HL1241" s="84"/>
      <c r="HM1241" s="84"/>
      <c r="HN1241" s="84"/>
      <c r="HO1241" s="84"/>
      <c r="HP1241" s="84"/>
      <c r="HQ1241" s="84"/>
      <c r="HR1241" s="84"/>
      <c r="HS1241" s="84"/>
      <c r="HT1241" s="84"/>
      <c r="HU1241" s="84"/>
      <c r="HV1241" s="84"/>
      <c r="HW1241" s="84"/>
      <c r="HX1241" s="84"/>
      <c r="HY1241" s="84"/>
      <c r="HZ1241" s="84"/>
      <c r="IA1241" s="84"/>
      <c r="IB1241" s="84"/>
      <c r="IC1241" s="84"/>
      <c r="ID1241" s="84"/>
      <c r="IE1241" s="84"/>
      <c r="IF1241" s="84"/>
      <c r="IG1241" s="84"/>
      <c r="IH1241" s="84"/>
      <c r="II1241" s="84"/>
      <c r="IJ1241" s="84"/>
      <c r="IK1241" s="84"/>
      <c r="IL1241" s="84"/>
      <c r="IM1241" s="84"/>
      <c r="IN1241" s="84"/>
      <c r="IO1241" s="84"/>
      <c r="IP1241" s="84"/>
      <c r="IQ1241" s="84"/>
      <c r="IR1241" s="84"/>
      <c r="IS1241" s="84"/>
      <c r="IT1241" s="84"/>
      <c r="IU1241" s="84"/>
      <c r="IV1241" s="84"/>
    </row>
    <row r="1242" spans="201:256" s="79" customFormat="1" ht="12.75">
      <c r="GS1242" s="84"/>
      <c r="GT1242" s="84"/>
      <c r="GU1242" s="84"/>
      <c r="GV1242" s="84"/>
      <c r="GW1242" s="84"/>
      <c r="GX1242" s="84"/>
      <c r="GY1242" s="84"/>
      <c r="GZ1242" s="84"/>
      <c r="HA1242" s="84"/>
      <c r="HB1242" s="84"/>
      <c r="HC1242" s="84"/>
      <c r="HD1242" s="84"/>
      <c r="HE1242" s="84"/>
      <c r="HF1242" s="84"/>
      <c r="HG1242" s="84"/>
      <c r="HH1242" s="84"/>
      <c r="HI1242" s="84"/>
      <c r="HJ1242" s="84"/>
      <c r="HK1242" s="84"/>
      <c r="HL1242" s="84"/>
      <c r="HM1242" s="84"/>
      <c r="HN1242" s="84"/>
      <c r="HO1242" s="84"/>
      <c r="HP1242" s="84"/>
      <c r="HQ1242" s="84"/>
      <c r="HR1242" s="84"/>
      <c r="HS1242" s="84"/>
      <c r="HT1242" s="84"/>
      <c r="HU1242" s="84"/>
      <c r="HV1242" s="84"/>
      <c r="HW1242" s="84"/>
      <c r="HX1242" s="84"/>
      <c r="HY1242" s="84"/>
      <c r="HZ1242" s="84"/>
      <c r="IA1242" s="84"/>
      <c r="IB1242" s="84"/>
      <c r="IC1242" s="84"/>
      <c r="ID1242" s="84"/>
      <c r="IE1242" s="84"/>
      <c r="IF1242" s="84"/>
      <c r="IG1242" s="84"/>
      <c r="IH1242" s="84"/>
      <c r="II1242" s="84"/>
      <c r="IJ1242" s="84"/>
      <c r="IK1242" s="84"/>
      <c r="IL1242" s="84"/>
      <c r="IM1242" s="84"/>
      <c r="IN1242" s="84"/>
      <c r="IO1242" s="84"/>
      <c r="IP1242" s="84"/>
      <c r="IQ1242" s="84"/>
      <c r="IR1242" s="84"/>
      <c r="IS1242" s="84"/>
      <c r="IT1242" s="84"/>
      <c r="IU1242" s="84"/>
      <c r="IV1242" s="84"/>
    </row>
    <row r="1243" spans="201:256" s="79" customFormat="1" ht="12.75">
      <c r="GS1243" s="84"/>
      <c r="GT1243" s="84"/>
      <c r="GU1243" s="84"/>
      <c r="GV1243" s="84"/>
      <c r="GW1243" s="84"/>
      <c r="GX1243" s="84"/>
      <c r="GY1243" s="84"/>
      <c r="GZ1243" s="84"/>
      <c r="HA1243" s="84"/>
      <c r="HB1243" s="84"/>
      <c r="HC1243" s="84"/>
      <c r="HD1243" s="84"/>
      <c r="HE1243" s="84"/>
      <c r="HF1243" s="84"/>
      <c r="HG1243" s="84"/>
      <c r="HH1243" s="84"/>
      <c r="HI1243" s="84"/>
      <c r="HJ1243" s="84"/>
      <c r="HK1243" s="84"/>
      <c r="HL1243" s="84"/>
      <c r="HM1243" s="84"/>
      <c r="HN1243" s="84"/>
      <c r="HO1243" s="84"/>
      <c r="HP1243" s="84"/>
      <c r="HQ1243" s="84"/>
      <c r="HR1243" s="84"/>
      <c r="HS1243" s="84"/>
      <c r="HT1243" s="84"/>
      <c r="HU1243" s="84"/>
      <c r="HV1243" s="84"/>
      <c r="HW1243" s="84"/>
      <c r="HX1243" s="84"/>
      <c r="HY1243" s="84"/>
      <c r="HZ1243" s="84"/>
      <c r="IA1243" s="84"/>
      <c r="IB1243" s="84"/>
      <c r="IC1243" s="84"/>
      <c r="ID1243" s="84"/>
      <c r="IE1243" s="84"/>
      <c r="IF1243" s="84"/>
      <c r="IG1243" s="84"/>
      <c r="IH1243" s="84"/>
      <c r="II1243" s="84"/>
      <c r="IJ1243" s="84"/>
      <c r="IK1243" s="84"/>
      <c r="IL1243" s="84"/>
      <c r="IM1243" s="84"/>
      <c r="IN1243" s="84"/>
      <c r="IO1243" s="84"/>
      <c r="IP1243" s="84"/>
      <c r="IQ1243" s="84"/>
      <c r="IR1243" s="84"/>
      <c r="IS1243" s="84"/>
      <c r="IT1243" s="84"/>
      <c r="IU1243" s="84"/>
      <c r="IV1243" s="84"/>
    </row>
    <row r="1244" spans="201:256" s="79" customFormat="1" ht="12.75">
      <c r="GS1244" s="84"/>
      <c r="GT1244" s="84"/>
      <c r="GU1244" s="84"/>
      <c r="GV1244" s="84"/>
      <c r="GW1244" s="84"/>
      <c r="GX1244" s="84"/>
      <c r="GY1244" s="84"/>
      <c r="GZ1244" s="84"/>
      <c r="HA1244" s="84"/>
      <c r="HB1244" s="84"/>
      <c r="HC1244" s="84"/>
      <c r="HD1244" s="84"/>
      <c r="HE1244" s="84"/>
      <c r="HF1244" s="84"/>
      <c r="HG1244" s="84"/>
      <c r="HH1244" s="84"/>
      <c r="HI1244" s="84"/>
      <c r="HJ1244" s="84"/>
      <c r="HK1244" s="84"/>
      <c r="HL1244" s="84"/>
      <c r="HM1244" s="84"/>
      <c r="HN1244" s="84"/>
      <c r="HO1244" s="84"/>
      <c r="HP1244" s="84"/>
      <c r="HQ1244" s="84"/>
      <c r="HR1244" s="84"/>
      <c r="HS1244" s="84"/>
      <c r="HT1244" s="84"/>
      <c r="HU1244" s="84"/>
      <c r="HV1244" s="84"/>
      <c r="HW1244" s="84"/>
      <c r="HX1244" s="84"/>
      <c r="HY1244" s="84"/>
      <c r="HZ1244" s="84"/>
      <c r="IA1244" s="84"/>
      <c r="IB1244" s="84"/>
      <c r="IC1244" s="84"/>
      <c r="ID1244" s="84"/>
      <c r="IE1244" s="84"/>
      <c r="IF1244" s="84"/>
      <c r="IG1244" s="84"/>
      <c r="IH1244" s="84"/>
      <c r="II1244" s="84"/>
      <c r="IJ1244" s="84"/>
      <c r="IK1244" s="84"/>
      <c r="IL1244" s="84"/>
      <c r="IM1244" s="84"/>
      <c r="IN1244" s="84"/>
      <c r="IO1244" s="84"/>
      <c r="IP1244" s="84"/>
      <c r="IQ1244" s="84"/>
      <c r="IR1244" s="84"/>
      <c r="IS1244" s="84"/>
      <c r="IT1244" s="84"/>
      <c r="IU1244" s="84"/>
      <c r="IV1244" s="84"/>
    </row>
    <row r="1245" spans="201:256" s="79" customFormat="1" ht="12.75">
      <c r="GS1245" s="84"/>
      <c r="GT1245" s="84"/>
      <c r="GU1245" s="84"/>
      <c r="GV1245" s="84"/>
      <c r="GW1245" s="84"/>
      <c r="GX1245" s="84"/>
      <c r="GY1245" s="84"/>
      <c r="GZ1245" s="84"/>
      <c r="HA1245" s="84"/>
      <c r="HB1245" s="84"/>
      <c r="HC1245" s="84"/>
      <c r="HD1245" s="84"/>
      <c r="HE1245" s="84"/>
      <c r="HF1245" s="84"/>
      <c r="HG1245" s="84"/>
      <c r="HH1245" s="84"/>
      <c r="HI1245" s="84"/>
      <c r="HJ1245" s="84"/>
      <c r="HK1245" s="84"/>
      <c r="HL1245" s="84"/>
      <c r="HM1245" s="84"/>
      <c r="HN1245" s="84"/>
      <c r="HO1245" s="84"/>
      <c r="HP1245" s="84"/>
      <c r="HQ1245" s="84"/>
      <c r="HR1245" s="84"/>
      <c r="HS1245" s="84"/>
      <c r="HT1245" s="84"/>
      <c r="HU1245" s="84"/>
      <c r="HV1245" s="84"/>
      <c r="HW1245" s="84"/>
      <c r="HX1245" s="84"/>
      <c r="HY1245" s="84"/>
      <c r="HZ1245" s="84"/>
      <c r="IA1245" s="84"/>
      <c r="IB1245" s="84"/>
      <c r="IC1245" s="84"/>
      <c r="ID1245" s="84"/>
      <c r="IE1245" s="84"/>
      <c r="IF1245" s="84"/>
      <c r="IG1245" s="84"/>
      <c r="IH1245" s="84"/>
      <c r="II1245" s="84"/>
      <c r="IJ1245" s="84"/>
      <c r="IK1245" s="84"/>
      <c r="IL1245" s="84"/>
      <c r="IM1245" s="84"/>
      <c r="IN1245" s="84"/>
      <c r="IO1245" s="84"/>
      <c r="IP1245" s="84"/>
      <c r="IQ1245" s="84"/>
      <c r="IR1245" s="84"/>
      <c r="IS1245" s="84"/>
      <c r="IT1245" s="84"/>
      <c r="IU1245" s="84"/>
      <c r="IV1245" s="84"/>
    </row>
    <row r="1246" spans="201:256" s="79" customFormat="1" ht="12.75">
      <c r="GS1246" s="84"/>
      <c r="GT1246" s="84"/>
      <c r="GU1246" s="84"/>
      <c r="GV1246" s="84"/>
      <c r="GW1246" s="84"/>
      <c r="GX1246" s="84"/>
      <c r="GY1246" s="84"/>
      <c r="GZ1246" s="84"/>
      <c r="HA1246" s="84"/>
      <c r="HB1246" s="84"/>
      <c r="HC1246" s="84"/>
      <c r="HD1246" s="84"/>
      <c r="HE1246" s="84"/>
      <c r="HF1246" s="84"/>
      <c r="HG1246" s="84"/>
      <c r="HH1246" s="84"/>
      <c r="HI1246" s="84"/>
      <c r="HJ1246" s="84"/>
      <c r="HK1246" s="84"/>
      <c r="HL1246" s="84"/>
      <c r="HM1246" s="84"/>
      <c r="HN1246" s="84"/>
      <c r="HO1246" s="84"/>
      <c r="HP1246" s="84"/>
      <c r="HQ1246" s="84"/>
      <c r="HR1246" s="84"/>
      <c r="HS1246" s="84"/>
      <c r="HT1246" s="84"/>
      <c r="HU1246" s="84"/>
      <c r="HV1246" s="84"/>
      <c r="HW1246" s="84"/>
      <c r="HX1246" s="84"/>
      <c r="HY1246" s="84"/>
      <c r="HZ1246" s="84"/>
      <c r="IA1246" s="84"/>
      <c r="IB1246" s="84"/>
      <c r="IC1246" s="84"/>
      <c r="ID1246" s="84"/>
      <c r="IE1246" s="84"/>
      <c r="IF1246" s="84"/>
      <c r="IG1246" s="84"/>
      <c r="IH1246" s="84"/>
      <c r="II1246" s="84"/>
      <c r="IJ1246" s="84"/>
      <c r="IK1246" s="84"/>
      <c r="IL1246" s="84"/>
      <c r="IM1246" s="84"/>
      <c r="IN1246" s="84"/>
      <c r="IO1246" s="84"/>
      <c r="IP1246" s="84"/>
      <c r="IQ1246" s="84"/>
      <c r="IR1246" s="84"/>
      <c r="IS1246" s="84"/>
      <c r="IT1246" s="84"/>
      <c r="IU1246" s="84"/>
      <c r="IV1246" s="84"/>
    </row>
    <row r="1247" spans="201:256" s="79" customFormat="1" ht="12.75">
      <c r="GS1247" s="84"/>
      <c r="GT1247" s="84"/>
      <c r="GU1247" s="84"/>
      <c r="GV1247" s="84"/>
      <c r="GW1247" s="84"/>
      <c r="GX1247" s="84"/>
      <c r="GY1247" s="84"/>
      <c r="GZ1247" s="84"/>
      <c r="HA1247" s="84"/>
      <c r="HB1247" s="84"/>
      <c r="HC1247" s="84"/>
      <c r="HD1247" s="84"/>
      <c r="HE1247" s="84"/>
      <c r="HF1247" s="84"/>
      <c r="HG1247" s="84"/>
      <c r="HH1247" s="84"/>
      <c r="HI1247" s="84"/>
      <c r="HJ1247" s="84"/>
      <c r="HK1247" s="84"/>
      <c r="HL1247" s="84"/>
      <c r="HM1247" s="84"/>
      <c r="HN1247" s="84"/>
      <c r="HO1247" s="84"/>
      <c r="HP1247" s="84"/>
      <c r="HQ1247" s="84"/>
      <c r="HR1247" s="84"/>
      <c r="HS1247" s="84"/>
      <c r="HT1247" s="84"/>
      <c r="HU1247" s="84"/>
      <c r="HV1247" s="84"/>
      <c r="HW1247" s="84"/>
      <c r="HX1247" s="84"/>
      <c r="HY1247" s="84"/>
      <c r="HZ1247" s="84"/>
      <c r="IA1247" s="84"/>
      <c r="IB1247" s="84"/>
      <c r="IC1247" s="84"/>
      <c r="ID1247" s="84"/>
      <c r="IE1247" s="84"/>
      <c r="IF1247" s="84"/>
      <c r="IG1247" s="84"/>
      <c r="IH1247" s="84"/>
      <c r="II1247" s="84"/>
      <c r="IJ1247" s="84"/>
      <c r="IK1247" s="84"/>
      <c r="IL1247" s="84"/>
      <c r="IM1247" s="84"/>
      <c r="IN1247" s="84"/>
      <c r="IO1247" s="84"/>
      <c r="IP1247" s="84"/>
      <c r="IQ1247" s="84"/>
      <c r="IR1247" s="84"/>
      <c r="IS1247" s="84"/>
      <c r="IT1247" s="84"/>
      <c r="IU1247" s="84"/>
      <c r="IV1247" s="84"/>
    </row>
    <row r="1248" spans="201:256" s="79" customFormat="1" ht="12.75">
      <c r="GS1248" s="84"/>
      <c r="GT1248" s="84"/>
      <c r="GU1248" s="84"/>
      <c r="GV1248" s="84"/>
      <c r="GW1248" s="84"/>
      <c r="GX1248" s="84"/>
      <c r="GY1248" s="84"/>
      <c r="GZ1248" s="84"/>
      <c r="HA1248" s="84"/>
      <c r="HB1248" s="84"/>
      <c r="HC1248" s="84"/>
      <c r="HD1248" s="84"/>
      <c r="HE1248" s="84"/>
      <c r="HF1248" s="84"/>
      <c r="HG1248" s="84"/>
      <c r="HH1248" s="84"/>
      <c r="HI1248" s="84"/>
      <c r="HJ1248" s="84"/>
      <c r="HK1248" s="84"/>
      <c r="HL1248" s="84"/>
      <c r="HM1248" s="84"/>
      <c r="HN1248" s="84"/>
      <c r="HO1248" s="84"/>
      <c r="HP1248" s="84"/>
      <c r="HQ1248" s="84"/>
      <c r="HR1248" s="84"/>
      <c r="HS1248" s="84"/>
      <c r="HT1248" s="84"/>
      <c r="HU1248" s="84"/>
      <c r="HV1248" s="84"/>
      <c r="HW1248" s="84"/>
      <c r="HX1248" s="84"/>
      <c r="HY1248" s="84"/>
      <c r="HZ1248" s="84"/>
      <c r="IA1248" s="84"/>
      <c r="IB1248" s="84"/>
      <c r="IC1248" s="84"/>
      <c r="ID1248" s="84"/>
      <c r="IE1248" s="84"/>
      <c r="IF1248" s="84"/>
      <c r="IG1248" s="84"/>
      <c r="IH1248" s="84"/>
      <c r="II1248" s="84"/>
      <c r="IJ1248" s="84"/>
      <c r="IK1248" s="84"/>
      <c r="IL1248" s="84"/>
      <c r="IM1248" s="84"/>
      <c r="IN1248" s="84"/>
      <c r="IO1248" s="84"/>
      <c r="IP1248" s="84"/>
      <c r="IQ1248" s="84"/>
      <c r="IR1248" s="84"/>
      <c r="IS1248" s="84"/>
      <c r="IT1248" s="84"/>
      <c r="IU1248" s="84"/>
      <c r="IV1248" s="84"/>
    </row>
    <row r="1249" spans="201:256" s="79" customFormat="1" ht="12.75">
      <c r="GS1249" s="84"/>
      <c r="GT1249" s="84"/>
      <c r="GU1249" s="84"/>
      <c r="GV1249" s="84"/>
      <c r="GW1249" s="84"/>
      <c r="GX1249" s="84"/>
      <c r="GY1249" s="84"/>
      <c r="GZ1249" s="84"/>
      <c r="HA1249" s="84"/>
      <c r="HB1249" s="84"/>
      <c r="HC1249" s="84"/>
      <c r="HD1249" s="84"/>
      <c r="HE1249" s="84"/>
      <c r="HF1249" s="84"/>
      <c r="HG1249" s="84"/>
      <c r="HH1249" s="84"/>
      <c r="HI1249" s="84"/>
      <c r="HJ1249" s="84"/>
      <c r="HK1249" s="84"/>
      <c r="HL1249" s="84"/>
      <c r="HM1249" s="84"/>
      <c r="HN1249" s="84"/>
      <c r="HO1249" s="84"/>
      <c r="HP1249" s="84"/>
      <c r="HQ1249" s="84"/>
      <c r="HR1249" s="84"/>
      <c r="HS1249" s="84"/>
      <c r="HT1249" s="84"/>
      <c r="HU1249" s="84"/>
      <c r="HV1249" s="84"/>
      <c r="HW1249" s="84"/>
      <c r="HX1249" s="84"/>
      <c r="HY1249" s="84"/>
      <c r="HZ1249" s="84"/>
      <c r="IA1249" s="84"/>
      <c r="IB1249" s="84"/>
      <c r="IC1249" s="84"/>
      <c r="ID1249" s="84"/>
      <c r="IE1249" s="84"/>
      <c r="IF1249" s="84"/>
      <c r="IG1249" s="84"/>
      <c r="IH1249" s="84"/>
      <c r="II1249" s="84"/>
      <c r="IJ1249" s="84"/>
      <c r="IK1249" s="84"/>
      <c r="IL1249" s="84"/>
      <c r="IM1249" s="84"/>
      <c r="IN1249" s="84"/>
      <c r="IO1249" s="84"/>
      <c r="IP1249" s="84"/>
      <c r="IQ1249" s="84"/>
      <c r="IR1249" s="84"/>
      <c r="IS1249" s="84"/>
      <c r="IT1249" s="84"/>
      <c r="IU1249" s="84"/>
      <c r="IV1249" s="84"/>
    </row>
    <row r="1250" spans="201:256" s="79" customFormat="1" ht="12.75">
      <c r="GS1250" s="84"/>
      <c r="GT1250" s="84"/>
      <c r="GU1250" s="84"/>
      <c r="GV1250" s="84"/>
      <c r="GW1250" s="84"/>
      <c r="GX1250" s="84"/>
      <c r="GY1250" s="84"/>
      <c r="GZ1250" s="84"/>
      <c r="HA1250" s="84"/>
      <c r="HB1250" s="84"/>
      <c r="HC1250" s="84"/>
      <c r="HD1250" s="84"/>
      <c r="HE1250" s="84"/>
      <c r="HF1250" s="84"/>
      <c r="HG1250" s="84"/>
      <c r="HH1250" s="84"/>
      <c r="HI1250" s="84"/>
      <c r="HJ1250" s="84"/>
      <c r="HK1250" s="84"/>
      <c r="HL1250" s="84"/>
      <c r="HM1250" s="84"/>
      <c r="HN1250" s="84"/>
      <c r="HO1250" s="84"/>
      <c r="HP1250" s="84"/>
      <c r="HQ1250" s="84"/>
      <c r="HR1250" s="84"/>
      <c r="HS1250" s="84"/>
      <c r="HT1250" s="84"/>
      <c r="HU1250" s="84"/>
      <c r="HV1250" s="84"/>
      <c r="HW1250" s="84"/>
      <c r="HX1250" s="84"/>
      <c r="HY1250" s="84"/>
      <c r="HZ1250" s="84"/>
      <c r="IA1250" s="84"/>
      <c r="IB1250" s="84"/>
      <c r="IC1250" s="84"/>
      <c r="ID1250" s="84"/>
      <c r="IE1250" s="84"/>
      <c r="IF1250" s="84"/>
      <c r="IG1250" s="84"/>
      <c r="IH1250" s="84"/>
      <c r="II1250" s="84"/>
      <c r="IJ1250" s="84"/>
      <c r="IK1250" s="84"/>
      <c r="IL1250" s="84"/>
      <c r="IM1250" s="84"/>
      <c r="IN1250" s="84"/>
      <c r="IO1250" s="84"/>
      <c r="IP1250" s="84"/>
      <c r="IQ1250" s="84"/>
      <c r="IR1250" s="84"/>
      <c r="IS1250" s="84"/>
      <c r="IT1250" s="84"/>
      <c r="IU1250" s="84"/>
      <c r="IV1250" s="84"/>
    </row>
    <row r="1251" spans="201:256" s="79" customFormat="1" ht="12.75">
      <c r="GS1251" s="84"/>
      <c r="GT1251" s="84"/>
      <c r="GU1251" s="84"/>
      <c r="GV1251" s="84"/>
      <c r="GW1251" s="84"/>
      <c r="GX1251" s="84"/>
      <c r="GY1251" s="84"/>
      <c r="GZ1251" s="84"/>
      <c r="HA1251" s="84"/>
      <c r="HB1251" s="84"/>
      <c r="HC1251" s="84"/>
      <c r="HD1251" s="84"/>
      <c r="HE1251" s="84"/>
      <c r="HF1251" s="84"/>
      <c r="HG1251" s="84"/>
      <c r="HH1251" s="84"/>
      <c r="HI1251" s="84"/>
      <c r="HJ1251" s="84"/>
      <c r="HK1251" s="84"/>
      <c r="HL1251" s="84"/>
      <c r="HM1251" s="84"/>
      <c r="HN1251" s="84"/>
      <c r="HO1251" s="84"/>
      <c r="HP1251" s="84"/>
      <c r="HQ1251" s="84"/>
      <c r="HR1251" s="84"/>
      <c r="HS1251" s="84"/>
      <c r="HT1251" s="84"/>
      <c r="HU1251" s="84"/>
      <c r="HV1251" s="84"/>
      <c r="HW1251" s="84"/>
      <c r="HX1251" s="84"/>
      <c r="HY1251" s="84"/>
      <c r="HZ1251" s="84"/>
      <c r="IA1251" s="84"/>
      <c r="IB1251" s="84"/>
      <c r="IC1251" s="84"/>
      <c r="ID1251" s="84"/>
      <c r="IE1251" s="84"/>
      <c r="IF1251" s="84"/>
      <c r="IG1251" s="84"/>
      <c r="IH1251" s="84"/>
      <c r="II1251" s="84"/>
      <c r="IJ1251" s="84"/>
      <c r="IK1251" s="84"/>
      <c r="IL1251" s="84"/>
      <c r="IM1251" s="84"/>
      <c r="IN1251" s="84"/>
      <c r="IO1251" s="84"/>
      <c r="IP1251" s="84"/>
      <c r="IQ1251" s="84"/>
      <c r="IR1251" s="84"/>
      <c r="IS1251" s="84"/>
      <c r="IT1251" s="84"/>
      <c r="IU1251" s="84"/>
      <c r="IV1251" s="84"/>
    </row>
    <row r="1252" spans="201:256" s="79" customFormat="1" ht="12.75">
      <c r="GS1252" s="84"/>
      <c r="GT1252" s="84"/>
      <c r="GU1252" s="84"/>
      <c r="GV1252" s="84"/>
      <c r="GW1252" s="84"/>
      <c r="GX1252" s="84"/>
      <c r="GY1252" s="84"/>
      <c r="GZ1252" s="84"/>
      <c r="HA1252" s="84"/>
      <c r="HB1252" s="84"/>
      <c r="HC1252" s="84"/>
      <c r="HD1252" s="84"/>
      <c r="HE1252" s="84"/>
      <c r="HF1252" s="84"/>
      <c r="HG1252" s="84"/>
      <c r="HH1252" s="84"/>
      <c r="HI1252" s="84"/>
      <c r="HJ1252" s="84"/>
      <c r="HK1252" s="84"/>
      <c r="HL1252" s="84"/>
      <c r="HM1252" s="84"/>
      <c r="HN1252" s="84"/>
      <c r="HO1252" s="84"/>
      <c r="HP1252" s="84"/>
      <c r="HQ1252" s="84"/>
      <c r="HR1252" s="84"/>
      <c r="HS1252" s="84"/>
      <c r="HT1252" s="84"/>
      <c r="HU1252" s="84"/>
      <c r="HV1252" s="84"/>
      <c r="HW1252" s="84"/>
      <c r="HX1252" s="84"/>
      <c r="HY1252" s="84"/>
      <c r="HZ1252" s="84"/>
      <c r="IA1252" s="84"/>
      <c r="IB1252" s="84"/>
      <c r="IC1252" s="84"/>
      <c r="ID1252" s="84"/>
      <c r="IE1252" s="84"/>
      <c r="IF1252" s="84"/>
      <c r="IG1252" s="84"/>
      <c r="IH1252" s="84"/>
      <c r="II1252" s="84"/>
      <c r="IJ1252" s="84"/>
      <c r="IK1252" s="84"/>
      <c r="IL1252" s="84"/>
      <c r="IM1252" s="84"/>
      <c r="IN1252" s="84"/>
      <c r="IO1252" s="84"/>
      <c r="IP1252" s="84"/>
      <c r="IQ1252" s="84"/>
      <c r="IR1252" s="84"/>
      <c r="IS1252" s="84"/>
      <c r="IT1252" s="84"/>
      <c r="IU1252" s="84"/>
      <c r="IV1252" s="84"/>
    </row>
    <row r="1253" spans="201:256" s="79" customFormat="1" ht="12.75">
      <c r="GS1253" s="84"/>
      <c r="GT1253" s="84"/>
      <c r="GU1253" s="84"/>
      <c r="GV1253" s="84"/>
      <c r="GW1253" s="84"/>
      <c r="GX1253" s="84"/>
      <c r="GY1253" s="84"/>
      <c r="GZ1253" s="84"/>
      <c r="HA1253" s="84"/>
      <c r="HB1253" s="84"/>
      <c r="HC1253" s="84"/>
      <c r="HD1253" s="84"/>
      <c r="HE1253" s="84"/>
      <c r="HF1253" s="84"/>
      <c r="HG1253" s="84"/>
      <c r="HH1253" s="84"/>
      <c r="HI1253" s="84"/>
      <c r="HJ1253" s="84"/>
      <c r="HK1253" s="84"/>
      <c r="HL1253" s="84"/>
      <c r="HM1253" s="84"/>
      <c r="HN1253" s="84"/>
      <c r="HO1253" s="84"/>
      <c r="HP1253" s="84"/>
      <c r="HQ1253" s="84"/>
      <c r="HR1253" s="84"/>
      <c r="HS1253" s="84"/>
      <c r="HT1253" s="84"/>
      <c r="HU1253" s="84"/>
      <c r="HV1253" s="84"/>
      <c r="HW1253" s="84"/>
      <c r="HX1253" s="84"/>
      <c r="HY1253" s="84"/>
      <c r="HZ1253" s="84"/>
      <c r="IA1253" s="84"/>
      <c r="IB1253" s="84"/>
      <c r="IC1253" s="84"/>
      <c r="ID1253" s="84"/>
      <c r="IE1253" s="84"/>
      <c r="IF1253" s="84"/>
      <c r="IG1253" s="84"/>
      <c r="IH1253" s="84"/>
      <c r="II1253" s="84"/>
      <c r="IJ1253" s="84"/>
      <c r="IK1253" s="84"/>
      <c r="IL1253" s="84"/>
      <c r="IM1253" s="84"/>
      <c r="IN1253" s="84"/>
      <c r="IO1253" s="84"/>
      <c r="IP1253" s="84"/>
      <c r="IQ1253" s="84"/>
      <c r="IR1253" s="84"/>
      <c r="IS1253" s="84"/>
      <c r="IT1253" s="84"/>
      <c r="IU1253" s="84"/>
      <c r="IV1253" s="84"/>
    </row>
    <row r="1254" spans="201:256" s="79" customFormat="1" ht="12.75">
      <c r="GS1254" s="84"/>
      <c r="GT1254" s="84"/>
      <c r="GU1254" s="84"/>
      <c r="GV1254" s="84"/>
      <c r="GW1254" s="84"/>
      <c r="GX1254" s="84"/>
      <c r="GY1254" s="84"/>
      <c r="GZ1254" s="84"/>
      <c r="HA1254" s="84"/>
      <c r="HB1254" s="84"/>
      <c r="HC1254" s="84"/>
      <c r="HD1254" s="84"/>
      <c r="HE1254" s="84"/>
      <c r="HF1254" s="84"/>
      <c r="HG1254" s="84"/>
      <c r="HH1254" s="84"/>
      <c r="HI1254" s="84"/>
      <c r="HJ1254" s="84"/>
      <c r="HK1254" s="84"/>
      <c r="HL1254" s="84"/>
      <c r="HM1254" s="84"/>
      <c r="HN1254" s="84"/>
      <c r="HO1254" s="84"/>
      <c r="HP1254" s="84"/>
      <c r="HQ1254" s="84"/>
      <c r="HR1254" s="84"/>
      <c r="HS1254" s="84"/>
      <c r="HT1254" s="84"/>
      <c r="HU1254" s="84"/>
      <c r="HV1254" s="84"/>
      <c r="HW1254" s="84"/>
      <c r="HX1254" s="84"/>
      <c r="HY1254" s="84"/>
      <c r="HZ1254" s="84"/>
      <c r="IA1254" s="84"/>
      <c r="IB1254" s="84"/>
      <c r="IC1254" s="84"/>
      <c r="ID1254" s="84"/>
      <c r="IE1254" s="84"/>
      <c r="IF1254" s="84"/>
      <c r="IG1254" s="84"/>
      <c r="IH1254" s="84"/>
      <c r="II1254" s="84"/>
      <c r="IJ1254" s="84"/>
      <c r="IK1254" s="84"/>
      <c r="IL1254" s="84"/>
      <c r="IM1254" s="84"/>
      <c r="IN1254" s="84"/>
      <c r="IO1254" s="84"/>
      <c r="IP1254" s="84"/>
      <c r="IQ1254" s="84"/>
      <c r="IR1254" s="84"/>
      <c r="IS1254" s="84"/>
      <c r="IT1254" s="84"/>
      <c r="IU1254" s="84"/>
      <c r="IV1254" s="84"/>
    </row>
    <row r="1255" spans="201:256" s="79" customFormat="1" ht="12.75">
      <c r="GS1255" s="84"/>
      <c r="GT1255" s="84"/>
      <c r="GU1255" s="84"/>
      <c r="GV1255" s="84"/>
      <c r="GW1255" s="84"/>
      <c r="GX1255" s="84"/>
      <c r="GY1255" s="84"/>
      <c r="GZ1255" s="84"/>
      <c r="HA1255" s="84"/>
      <c r="HB1255" s="84"/>
      <c r="HC1255" s="84"/>
      <c r="HD1255" s="84"/>
      <c r="HE1255" s="84"/>
      <c r="HF1255" s="84"/>
      <c r="HG1255" s="84"/>
      <c r="HH1255" s="84"/>
      <c r="HI1255" s="84"/>
      <c r="HJ1255" s="84"/>
      <c r="HK1255" s="84"/>
      <c r="HL1255" s="84"/>
      <c r="HM1255" s="84"/>
      <c r="HN1255" s="84"/>
      <c r="HO1255" s="84"/>
      <c r="HP1255" s="84"/>
      <c r="HQ1255" s="84"/>
      <c r="HR1255" s="84"/>
      <c r="HS1255" s="84"/>
      <c r="HT1255" s="84"/>
      <c r="HU1255" s="84"/>
      <c r="HV1255" s="84"/>
      <c r="HW1255" s="84"/>
      <c r="HX1255" s="84"/>
      <c r="HY1255" s="84"/>
      <c r="HZ1255" s="84"/>
      <c r="IA1255" s="84"/>
      <c r="IB1255" s="84"/>
      <c r="IC1255" s="84"/>
      <c r="ID1255" s="84"/>
      <c r="IE1255" s="84"/>
      <c r="IF1255" s="84"/>
      <c r="IG1255" s="84"/>
      <c r="IH1255" s="84"/>
      <c r="II1255" s="84"/>
      <c r="IJ1255" s="84"/>
      <c r="IK1255" s="84"/>
      <c r="IL1255" s="84"/>
      <c r="IM1255" s="84"/>
      <c r="IN1255" s="84"/>
      <c r="IO1255" s="84"/>
      <c r="IP1255" s="84"/>
      <c r="IQ1255" s="84"/>
      <c r="IR1255" s="84"/>
      <c r="IS1255" s="84"/>
      <c r="IT1255" s="84"/>
      <c r="IU1255" s="84"/>
      <c r="IV1255" s="84"/>
    </row>
    <row r="1256" spans="201:256" s="79" customFormat="1" ht="12.75">
      <c r="GS1256" s="84"/>
      <c r="GT1256" s="84"/>
      <c r="GU1256" s="84"/>
      <c r="GV1256" s="84"/>
      <c r="GW1256" s="84"/>
      <c r="GX1256" s="84"/>
      <c r="GY1256" s="84"/>
      <c r="GZ1256" s="84"/>
      <c r="HA1256" s="84"/>
      <c r="HB1256" s="84"/>
      <c r="HC1256" s="84"/>
      <c r="HD1256" s="84"/>
      <c r="HE1256" s="84"/>
      <c r="HF1256" s="84"/>
      <c r="HG1256" s="84"/>
      <c r="HH1256" s="84"/>
      <c r="HI1256" s="84"/>
      <c r="HJ1256" s="84"/>
      <c r="HK1256" s="84"/>
      <c r="HL1256" s="84"/>
      <c r="HM1256" s="84"/>
      <c r="HN1256" s="84"/>
      <c r="HO1256" s="84"/>
      <c r="HP1256" s="84"/>
      <c r="HQ1256" s="84"/>
      <c r="HR1256" s="84"/>
      <c r="HS1256" s="84"/>
      <c r="HT1256" s="84"/>
      <c r="HU1256" s="84"/>
      <c r="HV1256" s="84"/>
      <c r="HW1256" s="84"/>
      <c r="HX1256" s="84"/>
      <c r="HY1256" s="84"/>
      <c r="HZ1256" s="84"/>
      <c r="IA1256" s="84"/>
      <c r="IB1256" s="84"/>
      <c r="IC1256" s="84"/>
      <c r="ID1256" s="84"/>
      <c r="IE1256" s="84"/>
      <c r="IF1256" s="84"/>
      <c r="IG1256" s="84"/>
      <c r="IH1256" s="84"/>
      <c r="II1256" s="84"/>
      <c r="IJ1256" s="84"/>
      <c r="IK1256" s="84"/>
      <c r="IL1256" s="84"/>
      <c r="IM1256" s="84"/>
      <c r="IN1256" s="84"/>
      <c r="IO1256" s="84"/>
      <c r="IP1256" s="84"/>
      <c r="IQ1256" s="84"/>
      <c r="IR1256" s="84"/>
      <c r="IS1256" s="84"/>
      <c r="IT1256" s="84"/>
      <c r="IU1256" s="84"/>
      <c r="IV1256" s="84"/>
    </row>
    <row r="1257" spans="201:256" s="79" customFormat="1" ht="12.75">
      <c r="GS1257" s="84"/>
      <c r="GT1257" s="84"/>
      <c r="GU1257" s="84"/>
      <c r="GV1257" s="84"/>
      <c r="GW1257" s="84"/>
      <c r="GX1257" s="84"/>
      <c r="GY1257" s="84"/>
      <c r="GZ1257" s="84"/>
      <c r="HA1257" s="84"/>
      <c r="HB1257" s="84"/>
      <c r="HC1257" s="84"/>
      <c r="HD1257" s="84"/>
      <c r="HE1257" s="84"/>
      <c r="HF1257" s="84"/>
      <c r="HG1257" s="84"/>
      <c r="HH1257" s="84"/>
      <c r="HI1257" s="84"/>
      <c r="HJ1257" s="84"/>
      <c r="HK1257" s="84"/>
      <c r="HL1257" s="84"/>
      <c r="HM1257" s="84"/>
      <c r="HN1257" s="84"/>
      <c r="HO1257" s="84"/>
      <c r="HP1257" s="84"/>
      <c r="HQ1257" s="84"/>
      <c r="HR1257" s="84"/>
      <c r="HS1257" s="84"/>
      <c r="HT1257" s="84"/>
      <c r="HU1257" s="84"/>
      <c r="HV1257" s="84"/>
      <c r="HW1257" s="84"/>
      <c r="HX1257" s="84"/>
      <c r="HY1257" s="84"/>
      <c r="HZ1257" s="84"/>
      <c r="IA1257" s="84"/>
      <c r="IB1257" s="84"/>
      <c r="IC1257" s="84"/>
      <c r="ID1257" s="84"/>
      <c r="IE1257" s="84"/>
      <c r="IF1257" s="84"/>
      <c r="IG1257" s="84"/>
      <c r="IH1257" s="84"/>
      <c r="II1257" s="84"/>
      <c r="IJ1257" s="84"/>
      <c r="IK1257" s="84"/>
      <c r="IL1257" s="84"/>
      <c r="IM1257" s="84"/>
      <c r="IN1257" s="84"/>
      <c r="IO1257" s="84"/>
      <c r="IP1257" s="84"/>
      <c r="IQ1257" s="84"/>
      <c r="IR1257" s="84"/>
      <c r="IS1257" s="84"/>
      <c r="IT1257" s="84"/>
      <c r="IU1257" s="84"/>
      <c r="IV1257" s="84"/>
    </row>
    <row r="1258" spans="201:256" s="79" customFormat="1" ht="12.75">
      <c r="GS1258" s="84"/>
      <c r="GT1258" s="84"/>
      <c r="GU1258" s="84"/>
      <c r="GV1258" s="84"/>
      <c r="GW1258" s="84"/>
      <c r="GX1258" s="84"/>
      <c r="GY1258" s="84"/>
      <c r="GZ1258" s="84"/>
      <c r="HA1258" s="84"/>
      <c r="HB1258" s="84"/>
      <c r="HC1258" s="84"/>
      <c r="HD1258" s="84"/>
      <c r="HE1258" s="84"/>
      <c r="HF1258" s="84"/>
      <c r="HG1258" s="84"/>
      <c r="HH1258" s="84"/>
      <c r="HI1258" s="84"/>
      <c r="HJ1258" s="84"/>
      <c r="HK1258" s="84"/>
      <c r="HL1258" s="84"/>
      <c r="HM1258" s="84"/>
      <c r="HN1258" s="84"/>
      <c r="HO1258" s="84"/>
      <c r="HP1258" s="84"/>
      <c r="HQ1258" s="84"/>
      <c r="HR1258" s="84"/>
      <c r="HS1258" s="84"/>
      <c r="HT1258" s="84"/>
      <c r="HU1258" s="84"/>
      <c r="HV1258" s="84"/>
      <c r="HW1258" s="84"/>
      <c r="HX1258" s="84"/>
      <c r="HY1258" s="84"/>
      <c r="HZ1258" s="84"/>
      <c r="IA1258" s="84"/>
      <c r="IB1258" s="84"/>
      <c r="IC1258" s="84"/>
      <c r="ID1258" s="84"/>
      <c r="IE1258" s="84"/>
      <c r="IF1258" s="84"/>
      <c r="IG1258" s="84"/>
      <c r="IH1258" s="84"/>
      <c r="II1258" s="84"/>
      <c r="IJ1258" s="84"/>
      <c r="IK1258" s="84"/>
      <c r="IL1258" s="84"/>
      <c r="IM1258" s="84"/>
      <c r="IN1258" s="84"/>
      <c r="IO1258" s="84"/>
      <c r="IP1258" s="84"/>
      <c r="IQ1258" s="84"/>
      <c r="IR1258" s="84"/>
      <c r="IS1258" s="84"/>
      <c r="IT1258" s="84"/>
      <c r="IU1258" s="84"/>
      <c r="IV1258" s="84"/>
    </row>
    <row r="1259" spans="201:256" s="79" customFormat="1" ht="12.75">
      <c r="GS1259" s="84"/>
      <c r="GT1259" s="84"/>
      <c r="GU1259" s="84"/>
      <c r="GV1259" s="84"/>
      <c r="GW1259" s="84"/>
      <c r="GX1259" s="84"/>
      <c r="GY1259" s="84"/>
      <c r="GZ1259" s="84"/>
      <c r="HA1259" s="84"/>
      <c r="HB1259" s="84"/>
      <c r="HC1259" s="84"/>
      <c r="HD1259" s="84"/>
      <c r="HE1259" s="84"/>
      <c r="HF1259" s="84"/>
      <c r="HG1259" s="84"/>
      <c r="HH1259" s="84"/>
      <c r="HI1259" s="84"/>
      <c r="HJ1259" s="84"/>
      <c r="HK1259" s="84"/>
      <c r="HL1259" s="84"/>
      <c r="HM1259" s="84"/>
      <c r="HN1259" s="84"/>
      <c r="HO1259" s="84"/>
      <c r="HP1259" s="84"/>
      <c r="HQ1259" s="84"/>
      <c r="HR1259" s="84"/>
      <c r="HS1259" s="84"/>
      <c r="HT1259" s="84"/>
      <c r="HU1259" s="84"/>
      <c r="HV1259" s="84"/>
      <c r="HW1259" s="84"/>
      <c r="HX1259" s="84"/>
      <c r="HY1259" s="84"/>
      <c r="HZ1259" s="84"/>
      <c r="IA1259" s="84"/>
      <c r="IB1259" s="84"/>
      <c r="IC1259" s="84"/>
      <c r="ID1259" s="84"/>
      <c r="IE1259" s="84"/>
      <c r="IF1259" s="84"/>
      <c r="IG1259" s="84"/>
      <c r="IH1259" s="84"/>
      <c r="II1259" s="84"/>
      <c r="IJ1259" s="84"/>
      <c r="IK1259" s="84"/>
      <c r="IL1259" s="84"/>
      <c r="IM1259" s="84"/>
      <c r="IN1259" s="84"/>
      <c r="IO1259" s="84"/>
      <c r="IP1259" s="84"/>
      <c r="IQ1259" s="84"/>
      <c r="IR1259" s="84"/>
      <c r="IS1259" s="84"/>
      <c r="IT1259" s="84"/>
      <c r="IU1259" s="84"/>
      <c r="IV1259" s="84"/>
    </row>
    <row r="1260" spans="201:256" s="79" customFormat="1" ht="12.75">
      <c r="GS1260" s="84"/>
      <c r="GT1260" s="84"/>
      <c r="GU1260" s="84"/>
      <c r="GV1260" s="84"/>
      <c r="GW1260" s="84"/>
      <c r="GX1260" s="84"/>
      <c r="GY1260" s="84"/>
      <c r="GZ1260" s="84"/>
      <c r="HA1260" s="84"/>
      <c r="HB1260" s="84"/>
      <c r="HC1260" s="84"/>
      <c r="HD1260" s="84"/>
      <c r="HE1260" s="84"/>
      <c r="HF1260" s="84"/>
      <c r="HG1260" s="84"/>
      <c r="HH1260" s="84"/>
      <c r="HI1260" s="84"/>
      <c r="HJ1260" s="84"/>
      <c r="HK1260" s="84"/>
      <c r="HL1260" s="84"/>
      <c r="HM1260" s="84"/>
      <c r="HN1260" s="84"/>
      <c r="HO1260" s="84"/>
      <c r="HP1260" s="84"/>
      <c r="HQ1260" s="84"/>
      <c r="HR1260" s="84"/>
      <c r="HS1260" s="84"/>
      <c r="HT1260" s="84"/>
      <c r="HU1260" s="84"/>
      <c r="HV1260" s="84"/>
      <c r="HW1260" s="84"/>
      <c r="HX1260" s="84"/>
      <c r="HY1260" s="84"/>
      <c r="HZ1260" s="84"/>
      <c r="IA1260" s="84"/>
      <c r="IB1260" s="84"/>
      <c r="IC1260" s="84"/>
      <c r="ID1260" s="84"/>
      <c r="IE1260" s="84"/>
      <c r="IF1260" s="84"/>
      <c r="IG1260" s="84"/>
      <c r="IH1260" s="84"/>
      <c r="II1260" s="84"/>
      <c r="IJ1260" s="84"/>
      <c r="IK1260" s="84"/>
      <c r="IL1260" s="84"/>
      <c r="IM1260" s="84"/>
      <c r="IN1260" s="84"/>
      <c r="IO1260" s="84"/>
      <c r="IP1260" s="84"/>
      <c r="IQ1260" s="84"/>
      <c r="IR1260" s="84"/>
      <c r="IS1260" s="84"/>
      <c r="IT1260" s="84"/>
      <c r="IU1260" s="84"/>
      <c r="IV1260" s="84"/>
    </row>
    <row r="1261" spans="201:256" s="79" customFormat="1" ht="12.75">
      <c r="GS1261" s="84"/>
      <c r="GT1261" s="84"/>
      <c r="GU1261" s="84"/>
      <c r="GV1261" s="84"/>
      <c r="GW1261" s="84"/>
      <c r="GX1261" s="84"/>
      <c r="GY1261" s="84"/>
      <c r="GZ1261" s="84"/>
      <c r="HA1261" s="84"/>
      <c r="HB1261" s="84"/>
      <c r="HC1261" s="84"/>
      <c r="HD1261" s="84"/>
      <c r="HE1261" s="84"/>
      <c r="HF1261" s="84"/>
      <c r="HG1261" s="84"/>
      <c r="HH1261" s="84"/>
      <c r="HI1261" s="84"/>
      <c r="HJ1261" s="84"/>
      <c r="HK1261" s="84"/>
      <c r="HL1261" s="84"/>
      <c r="HM1261" s="84"/>
      <c r="HN1261" s="84"/>
      <c r="HO1261" s="84"/>
      <c r="HP1261" s="84"/>
      <c r="HQ1261" s="84"/>
      <c r="HR1261" s="84"/>
      <c r="HS1261" s="84"/>
      <c r="HT1261" s="84"/>
      <c r="HU1261" s="84"/>
      <c r="HV1261" s="84"/>
      <c r="HW1261" s="84"/>
      <c r="HX1261" s="84"/>
      <c r="HY1261" s="84"/>
      <c r="HZ1261" s="84"/>
      <c r="IA1261" s="84"/>
      <c r="IB1261" s="84"/>
      <c r="IC1261" s="84"/>
      <c r="ID1261" s="84"/>
      <c r="IE1261" s="84"/>
      <c r="IF1261" s="84"/>
      <c r="IG1261" s="84"/>
      <c r="IH1261" s="84"/>
      <c r="II1261" s="84"/>
      <c r="IJ1261" s="84"/>
      <c r="IK1261" s="84"/>
      <c r="IL1261" s="84"/>
      <c r="IM1261" s="84"/>
      <c r="IN1261" s="84"/>
      <c r="IO1261" s="84"/>
      <c r="IP1261" s="84"/>
      <c r="IQ1261" s="84"/>
      <c r="IR1261" s="84"/>
      <c r="IS1261" s="84"/>
      <c r="IT1261" s="84"/>
      <c r="IU1261" s="84"/>
      <c r="IV1261" s="84"/>
    </row>
    <row r="1262" spans="201:256" s="79" customFormat="1" ht="12.75">
      <c r="GS1262" s="84"/>
      <c r="GT1262" s="84"/>
      <c r="GU1262" s="84"/>
      <c r="GV1262" s="84"/>
      <c r="GW1262" s="84"/>
      <c r="GX1262" s="84"/>
      <c r="GY1262" s="84"/>
      <c r="GZ1262" s="84"/>
      <c r="HA1262" s="84"/>
      <c r="HB1262" s="84"/>
      <c r="HC1262" s="84"/>
      <c r="HD1262" s="84"/>
      <c r="HE1262" s="84"/>
      <c r="HF1262" s="84"/>
      <c r="HG1262" s="84"/>
      <c r="HH1262" s="84"/>
      <c r="HI1262" s="84"/>
      <c r="HJ1262" s="84"/>
      <c r="HK1262" s="84"/>
      <c r="HL1262" s="84"/>
      <c r="HM1262" s="84"/>
      <c r="HN1262" s="84"/>
      <c r="HO1262" s="84"/>
      <c r="HP1262" s="84"/>
      <c r="HQ1262" s="84"/>
      <c r="HR1262" s="84"/>
      <c r="HS1262" s="84"/>
      <c r="HT1262" s="84"/>
      <c r="HU1262" s="84"/>
      <c r="HV1262" s="84"/>
      <c r="HW1262" s="84"/>
      <c r="HX1262" s="84"/>
      <c r="HY1262" s="84"/>
      <c r="HZ1262" s="84"/>
      <c r="IA1262" s="84"/>
      <c r="IB1262" s="84"/>
      <c r="IC1262" s="84"/>
      <c r="ID1262" s="84"/>
      <c r="IE1262" s="84"/>
      <c r="IF1262" s="84"/>
      <c r="IG1262" s="84"/>
      <c r="IH1262" s="84"/>
      <c r="II1262" s="84"/>
      <c r="IJ1262" s="84"/>
      <c r="IK1262" s="84"/>
      <c r="IL1262" s="84"/>
      <c r="IM1262" s="84"/>
      <c r="IN1262" s="84"/>
      <c r="IO1262" s="84"/>
      <c r="IP1262" s="84"/>
      <c r="IQ1262" s="84"/>
      <c r="IR1262" s="84"/>
      <c r="IS1262" s="84"/>
      <c r="IT1262" s="84"/>
      <c r="IU1262" s="84"/>
      <c r="IV1262" s="84"/>
    </row>
  </sheetData>
  <sheetProtection/>
  <mergeCells count="855">
    <mergeCell ref="A1:CL1"/>
    <mergeCell ref="A3:F7"/>
    <mergeCell ref="G3:X7"/>
    <mergeCell ref="Y3:AK7"/>
    <mergeCell ref="AL3:CL3"/>
    <mergeCell ref="CM3:DK3"/>
    <mergeCell ref="AX4:AY4"/>
    <mergeCell ref="AZ4:BA4"/>
    <mergeCell ref="BB4:BC4"/>
    <mergeCell ref="BD4:BE4"/>
    <mergeCell ref="DL3:FE3"/>
    <mergeCell ref="FF3:FO7"/>
    <mergeCell ref="FP3:GE3"/>
    <mergeCell ref="GF3:GR7"/>
    <mergeCell ref="AL4:AM4"/>
    <mergeCell ref="AN4:AO4"/>
    <mergeCell ref="AP4:AQ4"/>
    <mergeCell ref="AR4:AS4"/>
    <mergeCell ref="AT4:AU4"/>
    <mergeCell ref="AV4:AW4"/>
    <mergeCell ref="BF4:BG4"/>
    <mergeCell ref="BH4:BI4"/>
    <mergeCell ref="BJ4:BK4"/>
    <mergeCell ref="BL4:BM4"/>
    <mergeCell ref="BN4:BO4"/>
    <mergeCell ref="BP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K4"/>
    <mergeCell ref="AL5:AM7"/>
    <mergeCell ref="AN5:AO7"/>
    <mergeCell ref="AP5:AQ7"/>
    <mergeCell ref="AR5:AS7"/>
    <mergeCell ref="AT5:AU7"/>
    <mergeCell ref="AV5:AW7"/>
    <mergeCell ref="AX5:AY7"/>
    <mergeCell ref="AZ5:BA7"/>
    <mergeCell ref="BB5:BC7"/>
    <mergeCell ref="BD5:BE7"/>
    <mergeCell ref="BF5:BG7"/>
    <mergeCell ref="BH5:BI7"/>
    <mergeCell ref="BJ5:BK7"/>
    <mergeCell ref="BL5:BM7"/>
    <mergeCell ref="BN5:BO7"/>
    <mergeCell ref="BP5:BV7"/>
    <mergeCell ref="BW5:BX7"/>
    <mergeCell ref="BY5:BZ7"/>
    <mergeCell ref="CA5:CB7"/>
    <mergeCell ref="CC5:CD7"/>
    <mergeCell ref="CE5:CF7"/>
    <mergeCell ref="CG5:CH7"/>
    <mergeCell ref="CI5:CJ7"/>
    <mergeCell ref="CK5:CL7"/>
    <mergeCell ref="CM5:CN7"/>
    <mergeCell ref="CO5:CP7"/>
    <mergeCell ref="CQ5:CR7"/>
    <mergeCell ref="CS5:CT7"/>
    <mergeCell ref="CU5:CV7"/>
    <mergeCell ref="CW5:CX7"/>
    <mergeCell ref="CY5:CZ7"/>
    <mergeCell ref="DA5:DB7"/>
    <mergeCell ref="DC5:DK7"/>
    <mergeCell ref="DL5:DQ5"/>
    <mergeCell ref="DR5:FE5"/>
    <mergeCell ref="FP5:FU7"/>
    <mergeCell ref="FV5:GE7"/>
    <mergeCell ref="DL6:DQ7"/>
    <mergeCell ref="DR6:DY6"/>
    <mergeCell ref="DZ6:FE6"/>
    <mergeCell ref="DR7:DY7"/>
    <mergeCell ref="DZ7:EF7"/>
    <mergeCell ref="EG7:EM7"/>
    <mergeCell ref="EN7:EY7"/>
    <mergeCell ref="EZ7:FE7"/>
    <mergeCell ref="A8:F8"/>
    <mergeCell ref="G8:X8"/>
    <mergeCell ref="Y8:AK8"/>
    <mergeCell ref="AL8:BO8"/>
    <mergeCell ref="BP8:BV8"/>
    <mergeCell ref="BW8:CH8"/>
    <mergeCell ref="CI8:CL8"/>
    <mergeCell ref="CM8:DB8"/>
    <mergeCell ref="DC8:DK8"/>
    <mergeCell ref="DL8:DQ8"/>
    <mergeCell ref="DR8:DY8"/>
    <mergeCell ref="DZ8:EF8"/>
    <mergeCell ref="EG8:EM8"/>
    <mergeCell ref="EN8:EY8"/>
    <mergeCell ref="EZ8:FE8"/>
    <mergeCell ref="FF8:FO8"/>
    <mergeCell ref="FP8:FU8"/>
    <mergeCell ref="FV8:GE8"/>
    <mergeCell ref="GF8:GR8"/>
    <mergeCell ref="A9:F10"/>
    <mergeCell ref="G9:X10"/>
    <mergeCell ref="Y9:AK10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FP9:FU9"/>
    <mergeCell ref="FV9:GE9"/>
    <mergeCell ref="CY9:CZ9"/>
    <mergeCell ref="DA9:DB9"/>
    <mergeCell ref="DC9:DK9"/>
    <mergeCell ref="DL9:DQ10"/>
    <mergeCell ref="DR9:DY10"/>
    <mergeCell ref="DZ9:EF10"/>
    <mergeCell ref="GF9:GR10"/>
    <mergeCell ref="BP10:BV10"/>
    <mergeCell ref="DC10:DK10"/>
    <mergeCell ref="FF10:FO10"/>
    <mergeCell ref="FP10:FU10"/>
    <mergeCell ref="FV10:GE10"/>
    <mergeCell ref="EG9:EM10"/>
    <mergeCell ref="EN9:EY10"/>
    <mergeCell ref="EZ9:FE10"/>
    <mergeCell ref="FF9:FO9"/>
    <mergeCell ref="A11:F12"/>
    <mergeCell ref="G11:X12"/>
    <mergeCell ref="Y11:AK12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V11"/>
    <mergeCell ref="BW11:BX11"/>
    <mergeCell ref="BY11:BZ11"/>
    <mergeCell ref="CA11:CB11"/>
    <mergeCell ref="CC11:CD11"/>
    <mergeCell ref="CE11:CF11"/>
    <mergeCell ref="DC11:DK11"/>
    <mergeCell ref="CG11:CH11"/>
    <mergeCell ref="CI11:CJ11"/>
    <mergeCell ref="CK11:CL11"/>
    <mergeCell ref="CM11:CN11"/>
    <mergeCell ref="CO11:CP11"/>
    <mergeCell ref="CQ11:CR11"/>
    <mergeCell ref="DR11:DY12"/>
    <mergeCell ref="DZ11:EF12"/>
    <mergeCell ref="EG11:EM12"/>
    <mergeCell ref="EN11:EY12"/>
    <mergeCell ref="EZ11:FE12"/>
    <mergeCell ref="CS11:CT11"/>
    <mergeCell ref="CU11:CV11"/>
    <mergeCell ref="CW11:CX11"/>
    <mergeCell ref="CY11:CZ11"/>
    <mergeCell ref="DA11:DB11"/>
    <mergeCell ref="FF11:FO11"/>
    <mergeCell ref="FP11:FU11"/>
    <mergeCell ref="FV11:GE11"/>
    <mergeCell ref="GF11:GR12"/>
    <mergeCell ref="BP12:BV12"/>
    <mergeCell ref="DC12:DK12"/>
    <mergeCell ref="FF12:FO12"/>
    <mergeCell ref="FP12:FU12"/>
    <mergeCell ref="FV12:GE12"/>
    <mergeCell ref="DL11:DQ12"/>
    <mergeCell ref="A13:F14"/>
    <mergeCell ref="G13:X14"/>
    <mergeCell ref="Y13:AK14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V13"/>
    <mergeCell ref="BW13:BX13"/>
    <mergeCell ref="BY13:BZ13"/>
    <mergeCell ref="CA13:CB13"/>
    <mergeCell ref="CC13:CD13"/>
    <mergeCell ref="CE13:CF13"/>
    <mergeCell ref="DC13:DK13"/>
    <mergeCell ref="CG13:CH13"/>
    <mergeCell ref="CI13:CJ13"/>
    <mergeCell ref="CK13:CL13"/>
    <mergeCell ref="CM13:CN13"/>
    <mergeCell ref="CO13:CP13"/>
    <mergeCell ref="CQ13:CR13"/>
    <mergeCell ref="DR13:DY14"/>
    <mergeCell ref="DZ13:EF14"/>
    <mergeCell ref="EG13:EM14"/>
    <mergeCell ref="EN13:EY14"/>
    <mergeCell ref="EZ13:FE14"/>
    <mergeCell ref="CS13:CT13"/>
    <mergeCell ref="CU13:CV13"/>
    <mergeCell ref="CW13:CX13"/>
    <mergeCell ref="CY13:CZ13"/>
    <mergeCell ref="DA13:DB13"/>
    <mergeCell ref="FF13:FO13"/>
    <mergeCell ref="FP13:FU13"/>
    <mergeCell ref="FV13:GE13"/>
    <mergeCell ref="GF13:GR14"/>
    <mergeCell ref="BP14:BV14"/>
    <mergeCell ref="DC14:DK14"/>
    <mergeCell ref="FF14:FO14"/>
    <mergeCell ref="FP14:FU14"/>
    <mergeCell ref="FV14:GE14"/>
    <mergeCell ref="DL13:DQ14"/>
    <mergeCell ref="A15:F16"/>
    <mergeCell ref="G15:X16"/>
    <mergeCell ref="Y15:AK16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V15"/>
    <mergeCell ref="BW15:BX15"/>
    <mergeCell ref="BY15:BZ15"/>
    <mergeCell ref="CA15:CB15"/>
    <mergeCell ref="CC15:CD15"/>
    <mergeCell ref="CE15:CF15"/>
    <mergeCell ref="DC15:DK15"/>
    <mergeCell ref="CG15:CH15"/>
    <mergeCell ref="CI15:CJ15"/>
    <mergeCell ref="CK15:CL15"/>
    <mergeCell ref="CM15:CN15"/>
    <mergeCell ref="CO15:CP15"/>
    <mergeCell ref="CQ15:CR15"/>
    <mergeCell ref="DR15:DY16"/>
    <mergeCell ref="DZ15:EF16"/>
    <mergeCell ref="EG15:EM16"/>
    <mergeCell ref="EN15:EY16"/>
    <mergeCell ref="EZ15:FE16"/>
    <mergeCell ref="CS15:CT15"/>
    <mergeCell ref="CU15:CV15"/>
    <mergeCell ref="CW15:CX15"/>
    <mergeCell ref="CY15:CZ15"/>
    <mergeCell ref="DA15:DB15"/>
    <mergeCell ref="FF15:FO15"/>
    <mergeCell ref="FP15:FU15"/>
    <mergeCell ref="FV15:GE15"/>
    <mergeCell ref="GF15:GR16"/>
    <mergeCell ref="BP16:BV16"/>
    <mergeCell ref="DC16:DK16"/>
    <mergeCell ref="FF16:FO16"/>
    <mergeCell ref="FP16:FU16"/>
    <mergeCell ref="FV16:GE16"/>
    <mergeCell ref="DL15:DQ16"/>
    <mergeCell ref="A17:F18"/>
    <mergeCell ref="G17:X18"/>
    <mergeCell ref="Y17:AK18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V17"/>
    <mergeCell ref="BW17:BX17"/>
    <mergeCell ref="BY17:BZ17"/>
    <mergeCell ref="CA17:CB17"/>
    <mergeCell ref="CC17:CD17"/>
    <mergeCell ref="CE17:CF17"/>
    <mergeCell ref="DC17:DK17"/>
    <mergeCell ref="CG17:CH17"/>
    <mergeCell ref="CI17:CJ17"/>
    <mergeCell ref="CK17:CL17"/>
    <mergeCell ref="CM17:CN17"/>
    <mergeCell ref="CO17:CP17"/>
    <mergeCell ref="CQ17:CR17"/>
    <mergeCell ref="DR17:DY18"/>
    <mergeCell ref="DZ17:EF18"/>
    <mergeCell ref="EG17:EM18"/>
    <mergeCell ref="EN17:EY18"/>
    <mergeCell ref="EZ17:FE18"/>
    <mergeCell ref="CS17:CT17"/>
    <mergeCell ref="CU17:CV17"/>
    <mergeCell ref="CW17:CX17"/>
    <mergeCell ref="CY17:CZ17"/>
    <mergeCell ref="DA17:DB17"/>
    <mergeCell ref="FF17:FO17"/>
    <mergeCell ref="FP17:FU17"/>
    <mergeCell ref="FV17:GE17"/>
    <mergeCell ref="GF17:GR18"/>
    <mergeCell ref="BP18:BV18"/>
    <mergeCell ref="DC18:DK18"/>
    <mergeCell ref="FF18:FO18"/>
    <mergeCell ref="FP18:FU18"/>
    <mergeCell ref="FV18:GE18"/>
    <mergeCell ref="DL17:DQ18"/>
    <mergeCell ref="A19:F20"/>
    <mergeCell ref="G19:X20"/>
    <mergeCell ref="Y19:AK20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V19"/>
    <mergeCell ref="BW19:BX19"/>
    <mergeCell ref="BY19:BZ19"/>
    <mergeCell ref="CA19:CB19"/>
    <mergeCell ref="CC19:CD19"/>
    <mergeCell ref="CE19:CF19"/>
    <mergeCell ref="DC19:DK19"/>
    <mergeCell ref="CG19:CH19"/>
    <mergeCell ref="CI19:CJ19"/>
    <mergeCell ref="CK19:CL19"/>
    <mergeCell ref="CM19:CN19"/>
    <mergeCell ref="CO19:CP19"/>
    <mergeCell ref="CQ19:CR19"/>
    <mergeCell ref="DR19:DY20"/>
    <mergeCell ref="DZ19:EF20"/>
    <mergeCell ref="EG19:EM20"/>
    <mergeCell ref="EN19:EY20"/>
    <mergeCell ref="EZ19:FE20"/>
    <mergeCell ref="CS19:CT19"/>
    <mergeCell ref="CU19:CV19"/>
    <mergeCell ref="CW19:CX19"/>
    <mergeCell ref="CY19:CZ19"/>
    <mergeCell ref="DA19:DB19"/>
    <mergeCell ref="FF19:FO19"/>
    <mergeCell ref="FP19:FU19"/>
    <mergeCell ref="FV19:GE19"/>
    <mergeCell ref="GF19:GR20"/>
    <mergeCell ref="BP20:BV20"/>
    <mergeCell ref="DC20:DK20"/>
    <mergeCell ref="FF20:FO20"/>
    <mergeCell ref="FP20:FU20"/>
    <mergeCell ref="FV20:GE20"/>
    <mergeCell ref="DL19:DQ20"/>
    <mergeCell ref="A21:F22"/>
    <mergeCell ref="G21:X22"/>
    <mergeCell ref="Y21:AK22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V21"/>
    <mergeCell ref="BW21:BX21"/>
    <mergeCell ref="BY21:BZ21"/>
    <mergeCell ref="CA21:CB21"/>
    <mergeCell ref="CC21:CD21"/>
    <mergeCell ref="CE21:CF21"/>
    <mergeCell ref="DC21:DK21"/>
    <mergeCell ref="CG21:CH21"/>
    <mergeCell ref="CI21:CJ21"/>
    <mergeCell ref="CK21:CL21"/>
    <mergeCell ref="CM21:CN21"/>
    <mergeCell ref="CO21:CP21"/>
    <mergeCell ref="CQ21:CR21"/>
    <mergeCell ref="DR21:DY22"/>
    <mergeCell ref="DZ21:EF22"/>
    <mergeCell ref="EG21:EM22"/>
    <mergeCell ref="EN21:EY22"/>
    <mergeCell ref="EZ21:FE22"/>
    <mergeCell ref="CS21:CT21"/>
    <mergeCell ref="CU21:CV21"/>
    <mergeCell ref="CW21:CX21"/>
    <mergeCell ref="CY21:CZ21"/>
    <mergeCell ref="DA21:DB21"/>
    <mergeCell ref="FF21:FO21"/>
    <mergeCell ref="FP21:FU21"/>
    <mergeCell ref="FV21:GE21"/>
    <mergeCell ref="GF21:GR22"/>
    <mergeCell ref="BP22:BV22"/>
    <mergeCell ref="DC22:DK22"/>
    <mergeCell ref="FF22:FO22"/>
    <mergeCell ref="FP22:FU22"/>
    <mergeCell ref="FV22:GE22"/>
    <mergeCell ref="DL21:DQ22"/>
    <mergeCell ref="A23:F24"/>
    <mergeCell ref="G23:X24"/>
    <mergeCell ref="Y23:AK24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V23"/>
    <mergeCell ref="BW23:BX23"/>
    <mergeCell ref="BY23:BZ23"/>
    <mergeCell ref="CA23:CB23"/>
    <mergeCell ref="CC23:CD23"/>
    <mergeCell ref="CE23:CF23"/>
    <mergeCell ref="DC23:DK23"/>
    <mergeCell ref="CG23:CH23"/>
    <mergeCell ref="CI23:CJ23"/>
    <mergeCell ref="CK23:CL23"/>
    <mergeCell ref="CM23:CN23"/>
    <mergeCell ref="CO23:CP23"/>
    <mergeCell ref="CQ23:CR23"/>
    <mergeCell ref="DR23:DY24"/>
    <mergeCell ref="DZ23:EF24"/>
    <mergeCell ref="EG23:EM24"/>
    <mergeCell ref="EN23:EY24"/>
    <mergeCell ref="EZ23:FE24"/>
    <mergeCell ref="CS23:CT23"/>
    <mergeCell ref="CU23:CV23"/>
    <mergeCell ref="CW23:CX23"/>
    <mergeCell ref="CY23:CZ23"/>
    <mergeCell ref="DA23:DB23"/>
    <mergeCell ref="FF23:FO23"/>
    <mergeCell ref="FP23:FU23"/>
    <mergeCell ref="FV23:GE23"/>
    <mergeCell ref="GF23:GR24"/>
    <mergeCell ref="BP24:BV24"/>
    <mergeCell ref="DC24:DK24"/>
    <mergeCell ref="FF24:FO24"/>
    <mergeCell ref="FP24:FU24"/>
    <mergeCell ref="FV24:GE24"/>
    <mergeCell ref="DL23:DQ24"/>
    <mergeCell ref="A25:F26"/>
    <mergeCell ref="G25:X26"/>
    <mergeCell ref="Y25:AK26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V25"/>
    <mergeCell ref="BW25:BX25"/>
    <mergeCell ref="BY25:BZ25"/>
    <mergeCell ref="CA25:CB25"/>
    <mergeCell ref="CC25:CD25"/>
    <mergeCell ref="CE25:CF25"/>
    <mergeCell ref="DC25:DK25"/>
    <mergeCell ref="CG25:CH25"/>
    <mergeCell ref="CI25:CJ25"/>
    <mergeCell ref="CK25:CL25"/>
    <mergeCell ref="CM25:CN25"/>
    <mergeCell ref="CO25:CP25"/>
    <mergeCell ref="CQ25:CR25"/>
    <mergeCell ref="DR25:DY26"/>
    <mergeCell ref="DZ25:EF26"/>
    <mergeCell ref="EG25:EM26"/>
    <mergeCell ref="EN25:EY26"/>
    <mergeCell ref="EZ25:FE26"/>
    <mergeCell ref="CS25:CT25"/>
    <mergeCell ref="CU25:CV25"/>
    <mergeCell ref="CW25:CX25"/>
    <mergeCell ref="CY25:CZ25"/>
    <mergeCell ref="DA25:DB25"/>
    <mergeCell ref="FF25:FO25"/>
    <mergeCell ref="FP25:FU25"/>
    <mergeCell ref="FV25:GE25"/>
    <mergeCell ref="GF25:GR26"/>
    <mergeCell ref="BP26:BV26"/>
    <mergeCell ref="DC26:DK26"/>
    <mergeCell ref="FF26:FO26"/>
    <mergeCell ref="FP26:FU26"/>
    <mergeCell ref="FV26:GE26"/>
    <mergeCell ref="DL25:DQ26"/>
    <mergeCell ref="A27:F28"/>
    <mergeCell ref="G27:X28"/>
    <mergeCell ref="Y27:AK28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V27"/>
    <mergeCell ref="BW27:BX27"/>
    <mergeCell ref="BY27:BZ27"/>
    <mergeCell ref="CA27:CB27"/>
    <mergeCell ref="CC27:CD27"/>
    <mergeCell ref="CE27:CF27"/>
    <mergeCell ref="DC27:DK27"/>
    <mergeCell ref="CG27:CH27"/>
    <mergeCell ref="CI27:CJ27"/>
    <mergeCell ref="CK27:CL27"/>
    <mergeCell ref="CM27:CN27"/>
    <mergeCell ref="CO27:CP27"/>
    <mergeCell ref="CQ27:CR27"/>
    <mergeCell ref="DR27:DY28"/>
    <mergeCell ref="DZ27:EF28"/>
    <mergeCell ref="EG27:EM28"/>
    <mergeCell ref="EN27:EY28"/>
    <mergeCell ref="EZ27:FE28"/>
    <mergeCell ref="CS27:CT27"/>
    <mergeCell ref="CU27:CV27"/>
    <mergeCell ref="CW27:CX27"/>
    <mergeCell ref="CY27:CZ27"/>
    <mergeCell ref="DA27:DB27"/>
    <mergeCell ref="FF27:FO27"/>
    <mergeCell ref="FP27:FU27"/>
    <mergeCell ref="FV27:GE27"/>
    <mergeCell ref="GF27:GR28"/>
    <mergeCell ref="BP28:BV28"/>
    <mergeCell ref="DC28:DK28"/>
    <mergeCell ref="FF28:FO28"/>
    <mergeCell ref="FP28:FU28"/>
    <mergeCell ref="FV28:GE28"/>
    <mergeCell ref="DL27:DQ28"/>
    <mergeCell ref="A29:F30"/>
    <mergeCell ref="G29:X30"/>
    <mergeCell ref="Y29:AK30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V29"/>
    <mergeCell ref="BW29:BX29"/>
    <mergeCell ref="BY29:BZ29"/>
    <mergeCell ref="CA29:CB29"/>
    <mergeCell ref="CC29:CD29"/>
    <mergeCell ref="CE29:CF29"/>
    <mergeCell ref="DC29:DK29"/>
    <mergeCell ref="CG29:CH29"/>
    <mergeCell ref="CI29:CJ29"/>
    <mergeCell ref="CK29:CL29"/>
    <mergeCell ref="CM29:CN29"/>
    <mergeCell ref="CO29:CP29"/>
    <mergeCell ref="CQ29:CR29"/>
    <mergeCell ref="DR29:DY30"/>
    <mergeCell ref="DZ29:EF30"/>
    <mergeCell ref="EG29:EM30"/>
    <mergeCell ref="EN29:EY30"/>
    <mergeCell ref="EZ29:FE30"/>
    <mergeCell ref="CS29:CT29"/>
    <mergeCell ref="CU29:CV29"/>
    <mergeCell ref="CW29:CX29"/>
    <mergeCell ref="CY29:CZ29"/>
    <mergeCell ref="DA29:DB29"/>
    <mergeCell ref="FF29:FO29"/>
    <mergeCell ref="FP29:FU29"/>
    <mergeCell ref="FV29:GE29"/>
    <mergeCell ref="GF29:GR30"/>
    <mergeCell ref="BP30:BV30"/>
    <mergeCell ref="DC30:DK30"/>
    <mergeCell ref="FF30:FO30"/>
    <mergeCell ref="FP30:FU30"/>
    <mergeCell ref="FV30:GE30"/>
    <mergeCell ref="DL29:DQ30"/>
    <mergeCell ref="A31:F32"/>
    <mergeCell ref="G31:X32"/>
    <mergeCell ref="Y31:AK32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V31"/>
    <mergeCell ref="BW31:BX31"/>
    <mergeCell ref="BY31:BZ31"/>
    <mergeCell ref="CA31:CB31"/>
    <mergeCell ref="CC31:CD31"/>
    <mergeCell ref="CE31:CF31"/>
    <mergeCell ref="DC31:DK31"/>
    <mergeCell ref="CG31:CH31"/>
    <mergeCell ref="CI31:CJ31"/>
    <mergeCell ref="CK31:CL31"/>
    <mergeCell ref="CM31:CN31"/>
    <mergeCell ref="CO31:CP31"/>
    <mergeCell ref="CQ31:CR31"/>
    <mergeCell ref="DR31:DY32"/>
    <mergeCell ref="DZ31:EF32"/>
    <mergeCell ref="EG31:EM32"/>
    <mergeCell ref="EN31:EY32"/>
    <mergeCell ref="EZ31:FE32"/>
    <mergeCell ref="CS31:CT31"/>
    <mergeCell ref="CU31:CV31"/>
    <mergeCell ref="CW31:CX31"/>
    <mergeCell ref="CY31:CZ31"/>
    <mergeCell ref="DA31:DB31"/>
    <mergeCell ref="FF31:FO31"/>
    <mergeCell ref="FP31:FU31"/>
    <mergeCell ref="FV31:GE31"/>
    <mergeCell ref="GF31:GR32"/>
    <mergeCell ref="BP32:BV32"/>
    <mergeCell ref="DC32:DK32"/>
    <mergeCell ref="FF32:FO32"/>
    <mergeCell ref="FP32:FU32"/>
    <mergeCell ref="FV32:GE32"/>
    <mergeCell ref="DL31:DQ32"/>
    <mergeCell ref="A33:F34"/>
    <mergeCell ref="G33:X34"/>
    <mergeCell ref="Y33:AK34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V33"/>
    <mergeCell ref="BW33:BX33"/>
    <mergeCell ref="BY33:BZ33"/>
    <mergeCell ref="CA33:CB33"/>
    <mergeCell ref="CC33:CD33"/>
    <mergeCell ref="CE33:CF33"/>
    <mergeCell ref="DC33:DK33"/>
    <mergeCell ref="CG33:CH33"/>
    <mergeCell ref="CI33:CJ33"/>
    <mergeCell ref="CK33:CL33"/>
    <mergeCell ref="CM33:CN33"/>
    <mergeCell ref="CO33:CP33"/>
    <mergeCell ref="CQ33:CR33"/>
    <mergeCell ref="DR33:DY34"/>
    <mergeCell ref="DZ33:EF34"/>
    <mergeCell ref="EG33:EM34"/>
    <mergeCell ref="EN33:EY34"/>
    <mergeCell ref="EZ33:FE34"/>
    <mergeCell ref="CS33:CT33"/>
    <mergeCell ref="CU33:CV33"/>
    <mergeCell ref="CW33:CX33"/>
    <mergeCell ref="CY33:CZ33"/>
    <mergeCell ref="DA33:DB33"/>
    <mergeCell ref="FF33:FO33"/>
    <mergeCell ref="FP33:FU33"/>
    <mergeCell ref="FV33:GE33"/>
    <mergeCell ref="GF33:GR34"/>
    <mergeCell ref="BP34:BV34"/>
    <mergeCell ref="DC34:DK34"/>
    <mergeCell ref="FF34:FO34"/>
    <mergeCell ref="FP34:FU34"/>
    <mergeCell ref="FV34:GE34"/>
    <mergeCell ref="DL33:DQ34"/>
    <mergeCell ref="A35:F36"/>
    <mergeCell ref="G35:X36"/>
    <mergeCell ref="Y35:AK36"/>
    <mergeCell ref="AL35:AM35"/>
    <mergeCell ref="AN35:AO35"/>
    <mergeCell ref="AP35:AQ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V35"/>
    <mergeCell ref="BW35:BX35"/>
    <mergeCell ref="BY35:BZ35"/>
    <mergeCell ref="CA35:CB35"/>
    <mergeCell ref="CC35:CD35"/>
    <mergeCell ref="CE35:CF35"/>
    <mergeCell ref="CG35:CH35"/>
    <mergeCell ref="CI35:CJ35"/>
    <mergeCell ref="CK35:CL35"/>
    <mergeCell ref="CM35:CN35"/>
    <mergeCell ref="CO35:CP35"/>
    <mergeCell ref="CQ35:CR35"/>
    <mergeCell ref="CS35:CT35"/>
    <mergeCell ref="CU35:CV35"/>
    <mergeCell ref="CW35:CX35"/>
    <mergeCell ref="CY35:CZ35"/>
    <mergeCell ref="DA35:DB35"/>
    <mergeCell ref="DC35:DK35"/>
    <mergeCell ref="FP35:FU35"/>
    <mergeCell ref="FV35:GE35"/>
    <mergeCell ref="GF35:GR36"/>
    <mergeCell ref="BP36:BV36"/>
    <mergeCell ref="DC36:DK36"/>
    <mergeCell ref="FF36:FO36"/>
    <mergeCell ref="FP36:FU36"/>
    <mergeCell ref="FV36:GE36"/>
    <mergeCell ref="DL35:DQ36"/>
    <mergeCell ref="DR35:DY36"/>
    <mergeCell ref="A39:W39"/>
    <mergeCell ref="X39:AT39"/>
    <mergeCell ref="AV39:BF39"/>
    <mergeCell ref="BI39:BZ39"/>
    <mergeCell ref="CH39:DB39"/>
    <mergeCell ref="FF35:FO35"/>
    <mergeCell ref="DZ35:EF36"/>
    <mergeCell ref="EG35:EM36"/>
    <mergeCell ref="EN35:EY36"/>
    <mergeCell ref="EZ35:FE36"/>
    <mergeCell ref="DY39:EM39"/>
    <mergeCell ref="EP39:FM39"/>
    <mergeCell ref="FO39:FP39"/>
    <mergeCell ref="FQ39:FS39"/>
    <mergeCell ref="FT39:FU39"/>
    <mergeCell ref="CM38:DB38"/>
    <mergeCell ref="FV39:GG39"/>
    <mergeCell ref="GH39:GK39"/>
    <mergeCell ref="GL39:GN39"/>
    <mergeCell ref="X40:AT40"/>
    <mergeCell ref="AV40:BF40"/>
    <mergeCell ref="BI40:BZ40"/>
    <mergeCell ref="DC40:DV40"/>
    <mergeCell ref="DY40:EM40"/>
    <mergeCell ref="EP40:FM40"/>
    <mergeCell ref="DC39:DV39"/>
    <mergeCell ref="CH41:DB41"/>
    <mergeCell ref="DC41:DV41"/>
    <mergeCell ref="DY41:EM41"/>
    <mergeCell ref="EP41:FM41"/>
    <mergeCell ref="FO41:FP41"/>
    <mergeCell ref="FQ41:FS41"/>
    <mergeCell ref="FT41:FU41"/>
    <mergeCell ref="FV41:GG41"/>
    <mergeCell ref="GH41:GK41"/>
    <mergeCell ref="GL41:GN41"/>
    <mergeCell ref="DC42:DV42"/>
    <mergeCell ref="DY42:EM42"/>
    <mergeCell ref="EP42:FM42"/>
  </mergeCells>
  <conditionalFormatting sqref="BW9:DA9 BW11:DA11 BW13:DA13 BW15:DA15 BW17:DA17 BW19:DA19 BW21:DA21 BW23:DA23 BW25:DA25 BW27:DA27 BW29:DA29 BW31:DA31 BW33:DA33 BW35:DA35 AL9:BO9 AL11:BO11 AL13:BO13 AL15:BO15 AL17:BO17 AL19:BO19 AL21:BO21 AL23:BO23 AL25:BO25 AL27:BO27 AL29:BO29 AL31:BO31 AL33:BO33 AL35:BO35">
    <cfRule type="expression" priority="4" dxfId="2" stopIfTrue="1">
      <formula>OR(AL$4=0,AL$4="")</formula>
    </cfRule>
  </conditionalFormatting>
  <conditionalFormatting sqref="BW4:DA4 AL4:BO4">
    <cfRule type="expression" priority="2" dxfId="0" stopIfTrue="1">
      <formula>WEEKDAY($AL5,2)&gt;5</formula>
    </cfRule>
    <cfRule type="cellIs" priority="3" dxfId="1" operator="equal" stopIfTrue="1">
      <formula>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2"/>
  <sheetViews>
    <sheetView zoomScalePageLayoutView="0" workbookViewId="0" topLeftCell="A4">
      <selection activeCell="N25" sqref="N25"/>
    </sheetView>
  </sheetViews>
  <sheetFormatPr defaultColWidth="9.00390625" defaultRowHeight="12.75"/>
  <cols>
    <col min="1" max="1" width="4.375" style="30" customWidth="1"/>
    <col min="2" max="2" width="9.75390625" style="0" customWidth="1"/>
    <col min="3" max="3" width="26.75390625" style="0" customWidth="1"/>
    <col min="4" max="4" width="14.625" style="0" customWidth="1"/>
    <col min="7" max="7" width="18.625" style="0" customWidth="1"/>
    <col min="8" max="8" width="13.625" style="0" customWidth="1"/>
    <col min="9" max="9" width="14.25390625" style="0" customWidth="1"/>
    <col min="11" max="11" width="9.125" style="50" customWidth="1"/>
  </cols>
  <sheetData>
    <row r="2" ht="18.75">
      <c r="B2" s="49" t="s">
        <v>199</v>
      </c>
    </row>
    <row r="3" spans="3:10" ht="32.25" customHeight="1" thickBot="1">
      <c r="C3" s="279" t="s">
        <v>209</v>
      </c>
      <c r="D3" s="279"/>
      <c r="E3" s="279"/>
      <c r="F3" s="279"/>
      <c r="G3" s="279"/>
      <c r="H3" s="279"/>
      <c r="I3" s="279"/>
      <c r="J3" s="279"/>
    </row>
    <row r="4" spans="4:6" ht="69.75" customHeight="1" thickBot="1">
      <c r="D4" s="280" t="s">
        <v>210</v>
      </c>
      <c r="E4" s="281"/>
      <c r="F4" s="282"/>
    </row>
    <row r="5" spans="4:6" ht="13.5" thickBot="1">
      <c r="D5" s="51">
        <v>1</v>
      </c>
      <c r="E5" s="51">
        <v>2</v>
      </c>
      <c r="F5" s="51">
        <v>3</v>
      </c>
    </row>
    <row r="6" spans="2:7" ht="55.5" customHeight="1" thickBot="1">
      <c r="B6" s="52" t="s">
        <v>200</v>
      </c>
      <c r="C6" s="53" t="s">
        <v>201</v>
      </c>
      <c r="D6" s="54">
        <v>128</v>
      </c>
      <c r="E6" s="55">
        <v>159</v>
      </c>
      <c r="F6" s="56">
        <v>167</v>
      </c>
      <c r="G6" s="57">
        <f>SUM(D6:F6)</f>
        <v>454</v>
      </c>
    </row>
    <row r="7" spans="3:7" ht="25.5" customHeight="1" thickBot="1">
      <c r="C7" s="58" t="s">
        <v>202</v>
      </c>
      <c r="D7" s="59">
        <v>16</v>
      </c>
      <c r="E7" s="59">
        <v>20</v>
      </c>
      <c r="F7" s="60">
        <v>21</v>
      </c>
      <c r="G7" s="61">
        <f>SUM(D7:F7)</f>
        <v>57</v>
      </c>
    </row>
    <row r="9" ht="13.5" thickBot="1"/>
    <row r="10" spans="4:9" ht="50.25" customHeight="1" thickBot="1">
      <c r="D10" s="283" t="s">
        <v>203</v>
      </c>
      <c r="E10" s="284"/>
      <c r="F10" s="285"/>
      <c r="G10" s="62" t="s">
        <v>204</v>
      </c>
      <c r="H10" s="63" t="s">
        <v>205</v>
      </c>
      <c r="I10" s="64" t="s">
        <v>206</v>
      </c>
    </row>
    <row r="11" spans="4:9" ht="12.75">
      <c r="D11" s="65">
        <v>1</v>
      </c>
      <c r="E11" s="65">
        <v>2</v>
      </c>
      <c r="F11" s="65">
        <v>3</v>
      </c>
      <c r="H11" s="66" t="s">
        <v>207</v>
      </c>
      <c r="I11" s="66" t="s">
        <v>208</v>
      </c>
    </row>
    <row r="12" ht="13.5" thickBot="1"/>
    <row r="13" spans="1:12" ht="18.75" customHeight="1">
      <c r="A13" s="286">
        <v>1</v>
      </c>
      <c r="B13" s="286"/>
      <c r="C13" s="287"/>
      <c r="D13" s="286">
        <v>130</v>
      </c>
      <c r="E13" s="286">
        <v>150</v>
      </c>
      <c r="F13" s="288">
        <v>180</v>
      </c>
      <c r="G13" s="289">
        <f>SUM(D13:F13)-$G$6</f>
        <v>6</v>
      </c>
      <c r="H13" s="296">
        <f>IF(G13&gt;=2,2)</f>
        <v>2</v>
      </c>
      <c r="I13" s="291">
        <f>G13-2</f>
        <v>4</v>
      </c>
      <c r="J13" s="67"/>
      <c r="K13" s="68"/>
      <c r="L13" s="67"/>
    </row>
    <row r="14" spans="1:9" ht="18.75" customHeight="1">
      <c r="A14" s="286"/>
      <c r="B14" s="286"/>
      <c r="C14" s="287"/>
      <c r="D14" s="286"/>
      <c r="E14" s="286"/>
      <c r="F14" s="288"/>
      <c r="G14" s="290"/>
      <c r="H14" s="294"/>
      <c r="I14" s="292"/>
    </row>
    <row r="15" spans="1:9" ht="18.75" customHeight="1">
      <c r="A15" s="293">
        <v>2</v>
      </c>
      <c r="B15" s="286"/>
      <c r="C15" s="287"/>
      <c r="D15" s="286"/>
      <c r="E15" s="286"/>
      <c r="F15" s="288"/>
      <c r="G15" s="290">
        <f>SUM(D15:F15)-$G$6</f>
        <v>-454</v>
      </c>
      <c r="H15" s="294" t="b">
        <f>IF(G15&gt;=2,2)</f>
        <v>0</v>
      </c>
      <c r="I15" s="292">
        <f>G15-2</f>
        <v>-456</v>
      </c>
    </row>
    <row r="16" spans="1:9" ht="18.75" customHeight="1">
      <c r="A16" s="293"/>
      <c r="B16" s="286"/>
      <c r="C16" s="287"/>
      <c r="D16" s="286"/>
      <c r="E16" s="286"/>
      <c r="F16" s="288"/>
      <c r="G16" s="290"/>
      <c r="H16" s="294"/>
      <c r="I16" s="292"/>
    </row>
    <row r="17" spans="1:9" ht="12.75">
      <c r="A17" s="295">
        <v>3</v>
      </c>
      <c r="B17" s="286"/>
      <c r="C17" s="287"/>
      <c r="D17" s="286"/>
      <c r="E17" s="286"/>
      <c r="F17" s="288"/>
      <c r="G17" s="290">
        <f>SUM(D17:F17)-$G$6</f>
        <v>-454</v>
      </c>
      <c r="H17" s="294" t="b">
        <f>IF(G17&gt;=2,2)</f>
        <v>0</v>
      </c>
      <c r="I17" s="292">
        <f>G17-2</f>
        <v>-456</v>
      </c>
    </row>
    <row r="18" spans="1:9" ht="12.75">
      <c r="A18" s="293"/>
      <c r="B18" s="286"/>
      <c r="C18" s="287"/>
      <c r="D18" s="286"/>
      <c r="E18" s="286"/>
      <c r="F18" s="288"/>
      <c r="G18" s="290"/>
      <c r="H18" s="294"/>
      <c r="I18" s="292"/>
    </row>
    <row r="19" spans="1:9" ht="12.75">
      <c r="A19" s="295">
        <v>4</v>
      </c>
      <c r="B19" s="286"/>
      <c r="C19" s="287"/>
      <c r="D19" s="286"/>
      <c r="E19" s="286"/>
      <c r="F19" s="288"/>
      <c r="G19" s="290">
        <f>SUM(D19:F19)-$G$6</f>
        <v>-454</v>
      </c>
      <c r="H19" s="294" t="b">
        <f aca="true" t="shared" si="0" ref="H19:H81">IF(G19&gt;=2,2)</f>
        <v>0</v>
      </c>
      <c r="I19" s="292">
        <f>G19-2</f>
        <v>-456</v>
      </c>
    </row>
    <row r="20" spans="1:9" ht="12.75">
      <c r="A20" s="293"/>
      <c r="B20" s="286"/>
      <c r="C20" s="287"/>
      <c r="D20" s="286"/>
      <c r="E20" s="286"/>
      <c r="F20" s="288"/>
      <c r="G20" s="290"/>
      <c r="H20" s="294"/>
      <c r="I20" s="292"/>
    </row>
    <row r="21" spans="1:9" ht="12.75">
      <c r="A21" s="286">
        <v>5</v>
      </c>
      <c r="B21" s="286"/>
      <c r="C21" s="287"/>
      <c r="D21" s="286"/>
      <c r="E21" s="286"/>
      <c r="F21" s="288"/>
      <c r="G21" s="290">
        <f>SUM(D21:F21)-$G$6</f>
        <v>-454</v>
      </c>
      <c r="H21" s="294" t="b">
        <f t="shared" si="0"/>
        <v>0</v>
      </c>
      <c r="I21" s="292">
        <f>G21-2</f>
        <v>-456</v>
      </c>
    </row>
    <row r="22" spans="1:9" ht="12.75">
      <c r="A22" s="286"/>
      <c r="B22" s="286"/>
      <c r="C22" s="287"/>
      <c r="D22" s="286"/>
      <c r="E22" s="286"/>
      <c r="F22" s="288"/>
      <c r="G22" s="290"/>
      <c r="H22" s="294"/>
      <c r="I22" s="292"/>
    </row>
    <row r="23" spans="1:9" ht="12.75">
      <c r="A23" s="293">
        <v>6</v>
      </c>
      <c r="B23" s="286"/>
      <c r="C23" s="287"/>
      <c r="D23" s="286"/>
      <c r="E23" s="286"/>
      <c r="F23" s="288"/>
      <c r="G23" s="290">
        <f>SUM(D23:F23)-$G$6</f>
        <v>-454</v>
      </c>
      <c r="H23" s="294" t="b">
        <f t="shared" si="0"/>
        <v>0</v>
      </c>
      <c r="I23" s="292">
        <f>G23-2</f>
        <v>-456</v>
      </c>
    </row>
    <row r="24" spans="1:9" ht="12.75">
      <c r="A24" s="293"/>
      <c r="B24" s="286"/>
      <c r="C24" s="287"/>
      <c r="D24" s="286"/>
      <c r="E24" s="286"/>
      <c r="F24" s="288"/>
      <c r="G24" s="290"/>
      <c r="H24" s="294"/>
      <c r="I24" s="292"/>
    </row>
    <row r="25" spans="1:9" ht="12.75">
      <c r="A25" s="295">
        <v>7</v>
      </c>
      <c r="B25" s="286"/>
      <c r="C25" s="287"/>
      <c r="D25" s="286"/>
      <c r="E25" s="286"/>
      <c r="F25" s="288"/>
      <c r="G25" s="290">
        <f>SUM(D25:F25)-$G$6</f>
        <v>-454</v>
      </c>
      <c r="H25" s="294" t="b">
        <f t="shared" si="0"/>
        <v>0</v>
      </c>
      <c r="I25" s="292">
        <f>G25-2</f>
        <v>-456</v>
      </c>
    </row>
    <row r="26" spans="1:9" ht="12.75">
      <c r="A26" s="293"/>
      <c r="B26" s="286"/>
      <c r="C26" s="287"/>
      <c r="D26" s="286"/>
      <c r="E26" s="286"/>
      <c r="F26" s="288"/>
      <c r="G26" s="290"/>
      <c r="H26" s="294"/>
      <c r="I26" s="292"/>
    </row>
    <row r="27" spans="1:9" ht="12.75">
      <c r="A27" s="295">
        <v>8</v>
      </c>
      <c r="B27" s="286"/>
      <c r="C27" s="287"/>
      <c r="D27" s="286"/>
      <c r="E27" s="286"/>
      <c r="F27" s="288"/>
      <c r="G27" s="290">
        <f>SUM(D27:F27)-$G$6</f>
        <v>-454</v>
      </c>
      <c r="H27" s="294" t="b">
        <f t="shared" si="0"/>
        <v>0</v>
      </c>
      <c r="I27" s="292">
        <f>G27-2</f>
        <v>-456</v>
      </c>
    </row>
    <row r="28" spans="1:9" ht="12.75">
      <c r="A28" s="293"/>
      <c r="B28" s="286"/>
      <c r="C28" s="287"/>
      <c r="D28" s="286"/>
      <c r="E28" s="286"/>
      <c r="F28" s="288"/>
      <c r="G28" s="290"/>
      <c r="H28" s="294"/>
      <c r="I28" s="292"/>
    </row>
    <row r="29" spans="1:9" ht="12.75">
      <c r="A29" s="286">
        <v>9</v>
      </c>
      <c r="B29" s="286"/>
      <c r="C29" s="287"/>
      <c r="D29" s="286"/>
      <c r="E29" s="286"/>
      <c r="F29" s="288"/>
      <c r="G29" s="290">
        <f>SUM(D29:F29)-$G$6</f>
        <v>-454</v>
      </c>
      <c r="H29" s="294" t="b">
        <f t="shared" si="0"/>
        <v>0</v>
      </c>
      <c r="I29" s="292">
        <f>G29-2</f>
        <v>-456</v>
      </c>
    </row>
    <row r="30" spans="1:9" ht="12.75">
      <c r="A30" s="286"/>
      <c r="B30" s="286"/>
      <c r="C30" s="287"/>
      <c r="D30" s="286"/>
      <c r="E30" s="286"/>
      <c r="F30" s="288"/>
      <c r="G30" s="290"/>
      <c r="H30" s="294"/>
      <c r="I30" s="292"/>
    </row>
    <row r="31" spans="1:9" ht="12.75">
      <c r="A31" s="293">
        <v>10</v>
      </c>
      <c r="B31" s="286"/>
      <c r="C31" s="287"/>
      <c r="D31" s="286"/>
      <c r="E31" s="286"/>
      <c r="F31" s="288"/>
      <c r="G31" s="290">
        <f>SUM(D31:F31)-$G$6</f>
        <v>-454</v>
      </c>
      <c r="H31" s="294" t="b">
        <f t="shared" si="0"/>
        <v>0</v>
      </c>
      <c r="I31" s="292">
        <f>G31-2</f>
        <v>-456</v>
      </c>
    </row>
    <row r="32" spans="1:9" ht="12.75">
      <c r="A32" s="293"/>
      <c r="B32" s="286"/>
      <c r="C32" s="287"/>
      <c r="D32" s="286"/>
      <c r="E32" s="286"/>
      <c r="F32" s="288"/>
      <c r="G32" s="290"/>
      <c r="H32" s="294"/>
      <c r="I32" s="292"/>
    </row>
    <row r="33" spans="1:9" ht="12.75">
      <c r="A33" s="295">
        <v>11</v>
      </c>
      <c r="B33" s="286"/>
      <c r="C33" s="287"/>
      <c r="D33" s="286"/>
      <c r="E33" s="286"/>
      <c r="F33" s="288"/>
      <c r="G33" s="290">
        <f>SUM(D33:F33)-$G$6</f>
        <v>-454</v>
      </c>
      <c r="H33" s="294" t="b">
        <f t="shared" si="0"/>
        <v>0</v>
      </c>
      <c r="I33" s="292">
        <f>G33-2</f>
        <v>-456</v>
      </c>
    </row>
    <row r="34" spans="1:9" ht="12.75">
      <c r="A34" s="293"/>
      <c r="B34" s="286"/>
      <c r="C34" s="287"/>
      <c r="D34" s="286"/>
      <c r="E34" s="286"/>
      <c r="F34" s="288"/>
      <c r="G34" s="290"/>
      <c r="H34" s="294"/>
      <c r="I34" s="292"/>
    </row>
    <row r="35" spans="1:9" ht="12.75">
      <c r="A35" s="295">
        <v>12</v>
      </c>
      <c r="B35" s="286"/>
      <c r="C35" s="287"/>
      <c r="D35" s="286"/>
      <c r="E35" s="286"/>
      <c r="F35" s="288"/>
      <c r="G35" s="290">
        <f>SUM(D35:F35)-$G$6</f>
        <v>-454</v>
      </c>
      <c r="H35" s="294" t="b">
        <f t="shared" si="0"/>
        <v>0</v>
      </c>
      <c r="I35" s="292">
        <f>G35-2</f>
        <v>-456</v>
      </c>
    </row>
    <row r="36" spans="1:9" ht="12.75">
      <c r="A36" s="293"/>
      <c r="B36" s="286"/>
      <c r="C36" s="287"/>
      <c r="D36" s="286"/>
      <c r="E36" s="286"/>
      <c r="F36" s="288"/>
      <c r="G36" s="290"/>
      <c r="H36" s="294"/>
      <c r="I36" s="292"/>
    </row>
    <row r="37" spans="1:9" ht="12.75">
      <c r="A37" s="286">
        <v>13</v>
      </c>
      <c r="B37" s="286"/>
      <c r="C37" s="287"/>
      <c r="D37" s="286"/>
      <c r="E37" s="286"/>
      <c r="F37" s="288"/>
      <c r="G37" s="290">
        <f>SUM(D37:F37)-$G$6</f>
        <v>-454</v>
      </c>
      <c r="H37" s="294" t="b">
        <f t="shared" si="0"/>
        <v>0</v>
      </c>
      <c r="I37" s="292">
        <f>G37-2</f>
        <v>-456</v>
      </c>
    </row>
    <row r="38" spans="1:9" ht="12.75">
      <c r="A38" s="286"/>
      <c r="B38" s="286"/>
      <c r="C38" s="287"/>
      <c r="D38" s="286"/>
      <c r="E38" s="286"/>
      <c r="F38" s="288"/>
      <c r="G38" s="290"/>
      <c r="H38" s="294"/>
      <c r="I38" s="292"/>
    </row>
    <row r="39" spans="1:9" ht="12.75">
      <c r="A39" s="293">
        <v>14</v>
      </c>
      <c r="B39" s="286"/>
      <c r="C39" s="287"/>
      <c r="D39" s="286"/>
      <c r="E39" s="286"/>
      <c r="F39" s="288"/>
      <c r="G39" s="290">
        <f>SUM(D39:F39)-$G$6</f>
        <v>-454</v>
      </c>
      <c r="H39" s="294" t="b">
        <f t="shared" si="0"/>
        <v>0</v>
      </c>
      <c r="I39" s="292">
        <f>G39-2</f>
        <v>-456</v>
      </c>
    </row>
    <row r="40" spans="1:9" ht="12.75">
      <c r="A40" s="293"/>
      <c r="B40" s="286"/>
      <c r="C40" s="287"/>
      <c r="D40" s="286"/>
      <c r="E40" s="286"/>
      <c r="F40" s="288"/>
      <c r="G40" s="290"/>
      <c r="H40" s="294"/>
      <c r="I40" s="292"/>
    </row>
    <row r="41" spans="1:9" ht="12.75">
      <c r="A41" s="295">
        <v>15</v>
      </c>
      <c r="B41" s="286"/>
      <c r="C41" s="287"/>
      <c r="D41" s="286"/>
      <c r="E41" s="286"/>
      <c r="F41" s="288"/>
      <c r="G41" s="290">
        <f>SUM(D41:F41)-$G$6</f>
        <v>-454</v>
      </c>
      <c r="H41" s="294" t="b">
        <f t="shared" si="0"/>
        <v>0</v>
      </c>
      <c r="I41" s="292">
        <f>G41-2</f>
        <v>-456</v>
      </c>
    </row>
    <row r="42" spans="1:9" ht="12.75">
      <c r="A42" s="293"/>
      <c r="B42" s="286"/>
      <c r="C42" s="287"/>
      <c r="D42" s="286"/>
      <c r="E42" s="286"/>
      <c r="F42" s="288"/>
      <c r="G42" s="290"/>
      <c r="H42" s="294"/>
      <c r="I42" s="292"/>
    </row>
    <row r="43" spans="1:9" ht="12.75">
      <c r="A43" s="295">
        <v>16</v>
      </c>
      <c r="B43" s="286"/>
      <c r="C43" s="287"/>
      <c r="D43" s="286"/>
      <c r="E43" s="286"/>
      <c r="F43" s="288"/>
      <c r="G43" s="290">
        <f>SUM(D43:F43)-$G$6</f>
        <v>-454</v>
      </c>
      <c r="H43" s="294" t="b">
        <f t="shared" si="0"/>
        <v>0</v>
      </c>
      <c r="I43" s="292">
        <f>G43-2</f>
        <v>-456</v>
      </c>
    </row>
    <row r="44" spans="1:9" ht="12.75">
      <c r="A44" s="293"/>
      <c r="B44" s="286"/>
      <c r="C44" s="287"/>
      <c r="D44" s="286"/>
      <c r="E44" s="286"/>
      <c r="F44" s="288"/>
      <c r="G44" s="290"/>
      <c r="H44" s="294"/>
      <c r="I44" s="292"/>
    </row>
    <row r="45" spans="1:9" ht="12.75">
      <c r="A45" s="286">
        <v>17</v>
      </c>
      <c r="B45" s="286"/>
      <c r="C45" s="287"/>
      <c r="D45" s="286"/>
      <c r="E45" s="286"/>
      <c r="F45" s="288"/>
      <c r="G45" s="290">
        <f>SUM(D45:F45)-$G$6</f>
        <v>-454</v>
      </c>
      <c r="H45" s="294" t="b">
        <f t="shared" si="0"/>
        <v>0</v>
      </c>
      <c r="I45" s="292">
        <f>G45-2</f>
        <v>-456</v>
      </c>
    </row>
    <row r="46" spans="1:9" ht="12.75">
      <c r="A46" s="286"/>
      <c r="B46" s="286"/>
      <c r="C46" s="287"/>
      <c r="D46" s="286"/>
      <c r="E46" s="286"/>
      <c r="F46" s="288"/>
      <c r="G46" s="290"/>
      <c r="H46" s="294"/>
      <c r="I46" s="292"/>
    </row>
    <row r="47" spans="1:9" ht="12.75">
      <c r="A47" s="293">
        <v>18</v>
      </c>
      <c r="B47" s="286"/>
      <c r="C47" s="287"/>
      <c r="D47" s="286"/>
      <c r="E47" s="286"/>
      <c r="F47" s="288"/>
      <c r="G47" s="290">
        <f>SUM(D47:F47)-$G$6</f>
        <v>-454</v>
      </c>
      <c r="H47" s="294" t="b">
        <f t="shared" si="0"/>
        <v>0</v>
      </c>
      <c r="I47" s="292">
        <f>G47-2</f>
        <v>-456</v>
      </c>
    </row>
    <row r="48" spans="1:9" ht="12.75">
      <c r="A48" s="293"/>
      <c r="B48" s="286"/>
      <c r="C48" s="287"/>
      <c r="D48" s="286"/>
      <c r="E48" s="286"/>
      <c r="F48" s="288"/>
      <c r="G48" s="290"/>
      <c r="H48" s="294"/>
      <c r="I48" s="292"/>
    </row>
    <row r="49" spans="1:9" ht="12.75">
      <c r="A49" s="295">
        <v>19</v>
      </c>
      <c r="B49" s="286"/>
      <c r="C49" s="287"/>
      <c r="D49" s="286"/>
      <c r="E49" s="286"/>
      <c r="F49" s="288"/>
      <c r="G49" s="290">
        <f>SUM(D49:F49)-$G$6</f>
        <v>-454</v>
      </c>
      <c r="H49" s="294" t="b">
        <f t="shared" si="0"/>
        <v>0</v>
      </c>
      <c r="I49" s="292">
        <f>G49-2</f>
        <v>-456</v>
      </c>
    </row>
    <row r="50" spans="1:9" ht="12.75">
      <c r="A50" s="293"/>
      <c r="B50" s="286"/>
      <c r="C50" s="287"/>
      <c r="D50" s="286"/>
      <c r="E50" s="286"/>
      <c r="F50" s="288"/>
      <c r="G50" s="290"/>
      <c r="H50" s="294"/>
      <c r="I50" s="292"/>
    </row>
    <row r="51" spans="1:9" ht="12.75">
      <c r="A51" s="295">
        <v>20</v>
      </c>
      <c r="B51" s="286"/>
      <c r="C51" s="287"/>
      <c r="D51" s="286"/>
      <c r="E51" s="286"/>
      <c r="F51" s="288"/>
      <c r="G51" s="290">
        <f>SUM(D51:F51)-$G$6</f>
        <v>-454</v>
      </c>
      <c r="H51" s="294" t="b">
        <f t="shared" si="0"/>
        <v>0</v>
      </c>
      <c r="I51" s="292">
        <f>G51-2</f>
        <v>-456</v>
      </c>
    </row>
    <row r="52" spans="1:9" ht="12.75">
      <c r="A52" s="293"/>
      <c r="B52" s="286"/>
      <c r="C52" s="287"/>
      <c r="D52" s="286"/>
      <c r="E52" s="286"/>
      <c r="F52" s="288"/>
      <c r="G52" s="290"/>
      <c r="H52" s="294"/>
      <c r="I52" s="292"/>
    </row>
    <row r="53" spans="1:9" ht="12.75">
      <c r="A53" s="286">
        <v>21</v>
      </c>
      <c r="B53" s="286"/>
      <c r="C53" s="287"/>
      <c r="D53" s="286"/>
      <c r="E53" s="286"/>
      <c r="F53" s="288"/>
      <c r="G53" s="290">
        <f>SUM(D53:F53)-$G$6</f>
        <v>-454</v>
      </c>
      <c r="H53" s="294" t="b">
        <f t="shared" si="0"/>
        <v>0</v>
      </c>
      <c r="I53" s="292">
        <f>G53-2</f>
        <v>-456</v>
      </c>
    </row>
    <row r="54" spans="1:9" ht="12.75">
      <c r="A54" s="286"/>
      <c r="B54" s="286"/>
      <c r="C54" s="287"/>
      <c r="D54" s="286"/>
      <c r="E54" s="286"/>
      <c r="F54" s="288"/>
      <c r="G54" s="290"/>
      <c r="H54" s="294"/>
      <c r="I54" s="292"/>
    </row>
    <row r="55" spans="1:9" ht="12.75">
      <c r="A55" s="293">
        <v>22</v>
      </c>
      <c r="B55" s="286"/>
      <c r="C55" s="287"/>
      <c r="D55" s="286"/>
      <c r="E55" s="286"/>
      <c r="F55" s="288"/>
      <c r="G55" s="290">
        <f>SUM(D55:F55)-$G$6</f>
        <v>-454</v>
      </c>
      <c r="H55" s="294" t="b">
        <f t="shared" si="0"/>
        <v>0</v>
      </c>
      <c r="I55" s="292">
        <f>G55-2</f>
        <v>-456</v>
      </c>
    </row>
    <row r="56" spans="1:9" ht="12.75">
      <c r="A56" s="293"/>
      <c r="B56" s="286"/>
      <c r="C56" s="287"/>
      <c r="D56" s="286"/>
      <c r="E56" s="286"/>
      <c r="F56" s="288"/>
      <c r="G56" s="290"/>
      <c r="H56" s="294"/>
      <c r="I56" s="292"/>
    </row>
    <row r="57" spans="1:9" ht="12.75">
      <c r="A57" s="295">
        <v>23</v>
      </c>
      <c r="B57" s="286"/>
      <c r="C57" s="287"/>
      <c r="D57" s="286"/>
      <c r="E57" s="286"/>
      <c r="F57" s="288"/>
      <c r="G57" s="290">
        <f>SUM(D57:F57)-$G$6</f>
        <v>-454</v>
      </c>
      <c r="H57" s="294" t="b">
        <f t="shared" si="0"/>
        <v>0</v>
      </c>
      <c r="I57" s="292">
        <f>G57-2</f>
        <v>-456</v>
      </c>
    </row>
    <row r="58" spans="1:9" ht="12.75">
      <c r="A58" s="293"/>
      <c r="B58" s="286"/>
      <c r="C58" s="287"/>
      <c r="D58" s="286"/>
      <c r="E58" s="286"/>
      <c r="F58" s="288"/>
      <c r="G58" s="290"/>
      <c r="H58" s="294"/>
      <c r="I58" s="292"/>
    </row>
    <row r="59" spans="1:9" ht="12.75">
      <c r="A59" s="295">
        <v>24</v>
      </c>
      <c r="B59" s="286"/>
      <c r="C59" s="287"/>
      <c r="D59" s="286"/>
      <c r="E59" s="286"/>
      <c r="F59" s="288"/>
      <c r="G59" s="290">
        <f>SUM(D59:F59)-$G$6</f>
        <v>-454</v>
      </c>
      <c r="H59" s="294" t="b">
        <f t="shared" si="0"/>
        <v>0</v>
      </c>
      <c r="I59" s="292">
        <f>G59-2</f>
        <v>-456</v>
      </c>
    </row>
    <row r="60" spans="1:9" ht="12.75">
      <c r="A60" s="293"/>
      <c r="B60" s="286"/>
      <c r="C60" s="287"/>
      <c r="D60" s="286"/>
      <c r="E60" s="286"/>
      <c r="F60" s="288"/>
      <c r="G60" s="290"/>
      <c r="H60" s="294"/>
      <c r="I60" s="292"/>
    </row>
    <row r="61" spans="1:9" ht="12.75">
      <c r="A61" s="286">
        <v>25</v>
      </c>
      <c r="B61" s="286"/>
      <c r="C61" s="287"/>
      <c r="D61" s="286"/>
      <c r="E61" s="286"/>
      <c r="F61" s="288"/>
      <c r="G61" s="290">
        <f>SUM(D61:F61)-$G$6</f>
        <v>-454</v>
      </c>
      <c r="H61" s="294" t="b">
        <f t="shared" si="0"/>
        <v>0</v>
      </c>
      <c r="I61" s="292">
        <f>G61-2</f>
        <v>-456</v>
      </c>
    </row>
    <row r="62" spans="1:9" ht="12.75">
      <c r="A62" s="286"/>
      <c r="B62" s="286"/>
      <c r="C62" s="287"/>
      <c r="D62" s="286"/>
      <c r="E62" s="286"/>
      <c r="F62" s="288"/>
      <c r="G62" s="290"/>
      <c r="H62" s="294"/>
      <c r="I62" s="292"/>
    </row>
    <row r="63" spans="1:9" ht="12.75">
      <c r="A63" s="293">
        <v>26</v>
      </c>
      <c r="B63" s="286"/>
      <c r="C63" s="287"/>
      <c r="D63" s="286"/>
      <c r="E63" s="286"/>
      <c r="F63" s="288"/>
      <c r="G63" s="290">
        <f>SUM(D63:F63)-$G$6</f>
        <v>-454</v>
      </c>
      <c r="H63" s="294" t="b">
        <f t="shared" si="0"/>
        <v>0</v>
      </c>
      <c r="I63" s="292">
        <f>G63-2</f>
        <v>-456</v>
      </c>
    </row>
    <row r="64" spans="1:9" ht="12.75">
      <c r="A64" s="293"/>
      <c r="B64" s="286"/>
      <c r="C64" s="287"/>
      <c r="D64" s="286"/>
      <c r="E64" s="286"/>
      <c r="F64" s="288"/>
      <c r="G64" s="290"/>
      <c r="H64" s="294"/>
      <c r="I64" s="292"/>
    </row>
    <row r="65" spans="1:9" ht="12.75">
      <c r="A65" s="295">
        <v>27</v>
      </c>
      <c r="B65" s="286"/>
      <c r="C65" s="287"/>
      <c r="D65" s="286"/>
      <c r="E65" s="286"/>
      <c r="F65" s="288"/>
      <c r="G65" s="290">
        <f>SUM(D65:F65)-$G$6</f>
        <v>-454</v>
      </c>
      <c r="H65" s="294" t="b">
        <f t="shared" si="0"/>
        <v>0</v>
      </c>
      <c r="I65" s="292">
        <f>G65-2</f>
        <v>-456</v>
      </c>
    </row>
    <row r="66" spans="1:9" ht="12.75">
      <c r="A66" s="293"/>
      <c r="B66" s="286"/>
      <c r="C66" s="287"/>
      <c r="D66" s="286"/>
      <c r="E66" s="286"/>
      <c r="F66" s="288"/>
      <c r="G66" s="290"/>
      <c r="H66" s="294"/>
      <c r="I66" s="292"/>
    </row>
    <row r="67" spans="1:9" ht="12.75">
      <c r="A67" s="295">
        <v>28</v>
      </c>
      <c r="B67" s="286"/>
      <c r="C67" s="287"/>
      <c r="D67" s="286"/>
      <c r="E67" s="286"/>
      <c r="F67" s="288"/>
      <c r="G67" s="290">
        <f>SUM(D67:F67)-$G$6</f>
        <v>-454</v>
      </c>
      <c r="H67" s="294" t="b">
        <f t="shared" si="0"/>
        <v>0</v>
      </c>
      <c r="I67" s="292">
        <f>G67-2</f>
        <v>-456</v>
      </c>
    </row>
    <row r="68" spans="1:9" ht="12.75">
      <c r="A68" s="293"/>
      <c r="B68" s="286"/>
      <c r="C68" s="287"/>
      <c r="D68" s="286"/>
      <c r="E68" s="286"/>
      <c r="F68" s="288"/>
      <c r="G68" s="290"/>
      <c r="H68" s="294"/>
      <c r="I68" s="292"/>
    </row>
    <row r="69" spans="1:9" ht="12.75">
      <c r="A69" s="286">
        <v>29</v>
      </c>
      <c r="B69" s="286"/>
      <c r="C69" s="287"/>
      <c r="D69" s="286"/>
      <c r="E69" s="286"/>
      <c r="F69" s="288"/>
      <c r="G69" s="290">
        <f>SUM(D69:F69)-$G$6</f>
        <v>-454</v>
      </c>
      <c r="H69" s="294" t="b">
        <f t="shared" si="0"/>
        <v>0</v>
      </c>
      <c r="I69" s="292">
        <f>G69-2</f>
        <v>-456</v>
      </c>
    </row>
    <row r="70" spans="1:9" ht="12.75">
      <c r="A70" s="286"/>
      <c r="B70" s="286"/>
      <c r="C70" s="287"/>
      <c r="D70" s="286"/>
      <c r="E70" s="286"/>
      <c r="F70" s="288"/>
      <c r="G70" s="290"/>
      <c r="H70" s="294"/>
      <c r="I70" s="292"/>
    </row>
    <row r="71" spans="1:9" ht="12.75">
      <c r="A71" s="293">
        <v>30</v>
      </c>
      <c r="B71" s="286"/>
      <c r="C71" s="287"/>
      <c r="D71" s="286"/>
      <c r="E71" s="286"/>
      <c r="F71" s="288"/>
      <c r="G71" s="290">
        <f>SUM(D71:F71)-$G$6</f>
        <v>-454</v>
      </c>
      <c r="H71" s="294" t="b">
        <f t="shared" si="0"/>
        <v>0</v>
      </c>
      <c r="I71" s="292">
        <f>G71-2</f>
        <v>-456</v>
      </c>
    </row>
    <row r="72" spans="1:9" ht="12.75">
      <c r="A72" s="293"/>
      <c r="B72" s="286"/>
      <c r="C72" s="287"/>
      <c r="D72" s="286"/>
      <c r="E72" s="286"/>
      <c r="F72" s="288"/>
      <c r="G72" s="290"/>
      <c r="H72" s="294"/>
      <c r="I72" s="292"/>
    </row>
    <row r="73" spans="1:9" ht="12.75">
      <c r="A73" s="295">
        <v>31</v>
      </c>
      <c r="B73" s="286"/>
      <c r="C73" s="287"/>
      <c r="D73" s="286"/>
      <c r="E73" s="286"/>
      <c r="F73" s="288"/>
      <c r="G73" s="290">
        <f>SUM(D73:F73)-$G$6</f>
        <v>-454</v>
      </c>
      <c r="H73" s="294" t="b">
        <f t="shared" si="0"/>
        <v>0</v>
      </c>
      <c r="I73" s="292">
        <f>G73-2</f>
        <v>-456</v>
      </c>
    </row>
    <row r="74" spans="1:9" ht="12.75">
      <c r="A74" s="293"/>
      <c r="B74" s="286"/>
      <c r="C74" s="287"/>
      <c r="D74" s="286"/>
      <c r="E74" s="286"/>
      <c r="F74" s="288"/>
      <c r="G74" s="290"/>
      <c r="H74" s="294"/>
      <c r="I74" s="292"/>
    </row>
    <row r="75" spans="1:9" ht="12.75">
      <c r="A75" s="295">
        <v>32</v>
      </c>
      <c r="B75" s="286"/>
      <c r="C75" s="287"/>
      <c r="D75" s="286"/>
      <c r="E75" s="286"/>
      <c r="F75" s="288"/>
      <c r="G75" s="290">
        <f>SUM(D75:F75)-$G$6</f>
        <v>-454</v>
      </c>
      <c r="H75" s="294" t="b">
        <f t="shared" si="0"/>
        <v>0</v>
      </c>
      <c r="I75" s="292">
        <f>G75-2</f>
        <v>-456</v>
      </c>
    </row>
    <row r="76" spans="1:9" ht="12.75">
      <c r="A76" s="293"/>
      <c r="B76" s="286"/>
      <c r="C76" s="287"/>
      <c r="D76" s="286"/>
      <c r="E76" s="286"/>
      <c r="F76" s="288"/>
      <c r="G76" s="290"/>
      <c r="H76" s="294"/>
      <c r="I76" s="292"/>
    </row>
    <row r="77" spans="1:9" ht="12.75">
      <c r="A77" s="286">
        <v>33</v>
      </c>
      <c r="B77" s="286"/>
      <c r="C77" s="287"/>
      <c r="D77" s="286"/>
      <c r="E77" s="286"/>
      <c r="F77" s="288"/>
      <c r="G77" s="290">
        <f>SUM(D77:F77)-$G$6</f>
        <v>-454</v>
      </c>
      <c r="H77" s="294" t="b">
        <f t="shared" si="0"/>
        <v>0</v>
      </c>
      <c r="I77" s="292">
        <f>G77-2</f>
        <v>-456</v>
      </c>
    </row>
    <row r="78" spans="1:9" ht="12.75">
      <c r="A78" s="286"/>
      <c r="B78" s="286"/>
      <c r="C78" s="287"/>
      <c r="D78" s="286"/>
      <c r="E78" s="286"/>
      <c r="F78" s="288"/>
      <c r="G78" s="290"/>
      <c r="H78" s="294"/>
      <c r="I78" s="292"/>
    </row>
    <row r="79" spans="1:9" ht="12.75">
      <c r="A79" s="293">
        <v>34</v>
      </c>
      <c r="B79" s="286"/>
      <c r="C79" s="287"/>
      <c r="D79" s="286"/>
      <c r="E79" s="286"/>
      <c r="F79" s="288"/>
      <c r="G79" s="290">
        <f>SUM(D79:F79)-$G$6</f>
        <v>-454</v>
      </c>
      <c r="H79" s="294" t="b">
        <f t="shared" si="0"/>
        <v>0</v>
      </c>
      <c r="I79" s="292">
        <f>G79-2</f>
        <v>-456</v>
      </c>
    </row>
    <row r="80" spans="1:9" ht="12.75">
      <c r="A80" s="293"/>
      <c r="B80" s="286"/>
      <c r="C80" s="287"/>
      <c r="D80" s="286"/>
      <c r="E80" s="286"/>
      <c r="F80" s="288"/>
      <c r="G80" s="290"/>
      <c r="H80" s="294"/>
      <c r="I80" s="292"/>
    </row>
    <row r="81" spans="1:9" ht="12.75">
      <c r="A81" s="295">
        <v>35</v>
      </c>
      <c r="B81" s="286"/>
      <c r="C81" s="287"/>
      <c r="D81" s="286"/>
      <c r="E81" s="286"/>
      <c r="F81" s="288"/>
      <c r="G81" s="290">
        <f>SUM(D81:F81)-$G$6</f>
        <v>-454</v>
      </c>
      <c r="H81" s="294" t="b">
        <f t="shared" si="0"/>
        <v>0</v>
      </c>
      <c r="I81" s="292">
        <f>G81-2</f>
        <v>-456</v>
      </c>
    </row>
    <row r="82" spans="1:9" ht="12.75">
      <c r="A82" s="293"/>
      <c r="B82" s="286"/>
      <c r="C82" s="287"/>
      <c r="D82" s="286"/>
      <c r="E82" s="286"/>
      <c r="F82" s="288"/>
      <c r="G82" s="290"/>
      <c r="H82" s="294"/>
      <c r="I82" s="292"/>
    </row>
    <row r="83" spans="1:9" ht="12.75">
      <c r="A83" s="295">
        <v>36</v>
      </c>
      <c r="B83" s="286"/>
      <c r="C83" s="287"/>
      <c r="D83" s="286"/>
      <c r="E83" s="286"/>
      <c r="F83" s="288"/>
      <c r="G83" s="290">
        <f>SUM(D83:F83)-$G$6</f>
        <v>-454</v>
      </c>
      <c r="H83" s="294" t="b">
        <f aca="true" t="shared" si="1" ref="H83:H121">IF(G83&gt;=2,2)</f>
        <v>0</v>
      </c>
      <c r="I83" s="292">
        <f>G83-2</f>
        <v>-456</v>
      </c>
    </row>
    <row r="84" spans="1:9" ht="12.75">
      <c r="A84" s="293"/>
      <c r="B84" s="286"/>
      <c r="C84" s="287"/>
      <c r="D84" s="286"/>
      <c r="E84" s="286"/>
      <c r="F84" s="288"/>
      <c r="G84" s="290"/>
      <c r="H84" s="294"/>
      <c r="I84" s="292"/>
    </row>
    <row r="85" spans="1:9" ht="12.75">
      <c r="A85" s="286">
        <v>37</v>
      </c>
      <c r="B85" s="286"/>
      <c r="C85" s="287"/>
      <c r="D85" s="286"/>
      <c r="E85" s="286"/>
      <c r="F85" s="288"/>
      <c r="G85" s="290">
        <f>SUM(D85:F85)-$G$6</f>
        <v>-454</v>
      </c>
      <c r="H85" s="294" t="b">
        <f t="shared" si="1"/>
        <v>0</v>
      </c>
      <c r="I85" s="292">
        <f>G85-2</f>
        <v>-456</v>
      </c>
    </row>
    <row r="86" spans="1:9" ht="12.75">
      <c r="A86" s="286"/>
      <c r="B86" s="286"/>
      <c r="C86" s="287"/>
      <c r="D86" s="286"/>
      <c r="E86" s="286"/>
      <c r="F86" s="288"/>
      <c r="G86" s="290"/>
      <c r="H86" s="294"/>
      <c r="I86" s="292"/>
    </row>
    <row r="87" spans="1:9" ht="12.75">
      <c r="A87" s="293">
        <v>38</v>
      </c>
      <c r="B87" s="286"/>
      <c r="C87" s="287"/>
      <c r="D87" s="286"/>
      <c r="E87" s="286"/>
      <c r="F87" s="288"/>
      <c r="G87" s="290">
        <f>SUM(D87:F87)-$G$6</f>
        <v>-454</v>
      </c>
      <c r="H87" s="294" t="b">
        <f t="shared" si="1"/>
        <v>0</v>
      </c>
      <c r="I87" s="292">
        <f>G87-2</f>
        <v>-456</v>
      </c>
    </row>
    <row r="88" spans="1:9" ht="12.75">
      <c r="A88" s="293"/>
      <c r="B88" s="286"/>
      <c r="C88" s="287"/>
      <c r="D88" s="286"/>
      <c r="E88" s="286"/>
      <c r="F88" s="288"/>
      <c r="G88" s="290"/>
      <c r="H88" s="294"/>
      <c r="I88" s="292"/>
    </row>
    <row r="89" spans="1:9" ht="12.75">
      <c r="A89" s="295">
        <v>39</v>
      </c>
      <c r="B89" s="286"/>
      <c r="C89" s="287"/>
      <c r="D89" s="286"/>
      <c r="E89" s="286"/>
      <c r="F89" s="288"/>
      <c r="G89" s="290">
        <f>SUM(D89:F89)-$G$6</f>
        <v>-454</v>
      </c>
      <c r="H89" s="294" t="b">
        <f t="shared" si="1"/>
        <v>0</v>
      </c>
      <c r="I89" s="292">
        <f>G89-2</f>
        <v>-456</v>
      </c>
    </row>
    <row r="90" spans="1:9" ht="12.75">
      <c r="A90" s="293"/>
      <c r="B90" s="286"/>
      <c r="C90" s="287"/>
      <c r="D90" s="286"/>
      <c r="E90" s="286"/>
      <c r="F90" s="288"/>
      <c r="G90" s="290"/>
      <c r="H90" s="294"/>
      <c r="I90" s="292"/>
    </row>
    <row r="91" spans="1:9" ht="12.75">
      <c r="A91" s="295">
        <v>40</v>
      </c>
      <c r="B91" s="286"/>
      <c r="C91" s="287"/>
      <c r="D91" s="286"/>
      <c r="E91" s="286"/>
      <c r="F91" s="288"/>
      <c r="G91" s="290">
        <f>SUM(D91:F91)-$G$6</f>
        <v>-454</v>
      </c>
      <c r="H91" s="294" t="b">
        <f t="shared" si="1"/>
        <v>0</v>
      </c>
      <c r="I91" s="292">
        <f>G91-2</f>
        <v>-456</v>
      </c>
    </row>
    <row r="92" spans="1:9" ht="12.75">
      <c r="A92" s="293"/>
      <c r="B92" s="286"/>
      <c r="C92" s="287"/>
      <c r="D92" s="286"/>
      <c r="E92" s="286"/>
      <c r="F92" s="288"/>
      <c r="G92" s="290"/>
      <c r="H92" s="294"/>
      <c r="I92" s="292"/>
    </row>
    <row r="93" spans="1:9" ht="12.75">
      <c r="A93" s="286">
        <v>41</v>
      </c>
      <c r="B93" s="286"/>
      <c r="C93" s="287"/>
      <c r="D93" s="286"/>
      <c r="E93" s="286"/>
      <c r="F93" s="288"/>
      <c r="G93" s="290">
        <f>SUM(D93:F93)-$G$6</f>
        <v>-454</v>
      </c>
      <c r="H93" s="294" t="b">
        <f t="shared" si="1"/>
        <v>0</v>
      </c>
      <c r="I93" s="292">
        <f>G93-2</f>
        <v>-456</v>
      </c>
    </row>
    <row r="94" spans="1:9" ht="12.75">
      <c r="A94" s="286"/>
      <c r="B94" s="286"/>
      <c r="C94" s="287"/>
      <c r="D94" s="286"/>
      <c r="E94" s="286"/>
      <c r="F94" s="288"/>
      <c r="G94" s="290"/>
      <c r="H94" s="294"/>
      <c r="I94" s="292"/>
    </row>
    <row r="95" spans="1:9" ht="12.75">
      <c r="A95" s="293">
        <v>42</v>
      </c>
      <c r="B95" s="286"/>
      <c r="C95" s="287"/>
      <c r="D95" s="286"/>
      <c r="E95" s="286"/>
      <c r="F95" s="288"/>
      <c r="G95" s="290">
        <f>SUM(D95:F95)-$G$6</f>
        <v>-454</v>
      </c>
      <c r="H95" s="294" t="b">
        <f t="shared" si="1"/>
        <v>0</v>
      </c>
      <c r="I95" s="292">
        <f>G95-2</f>
        <v>-456</v>
      </c>
    </row>
    <row r="96" spans="1:9" ht="12.75">
      <c r="A96" s="293"/>
      <c r="B96" s="286"/>
      <c r="C96" s="287"/>
      <c r="D96" s="286"/>
      <c r="E96" s="286"/>
      <c r="F96" s="288"/>
      <c r="G96" s="290"/>
      <c r="H96" s="294"/>
      <c r="I96" s="292"/>
    </row>
    <row r="97" spans="1:9" ht="12.75">
      <c r="A97" s="295">
        <v>43</v>
      </c>
      <c r="B97" s="286"/>
      <c r="C97" s="287"/>
      <c r="D97" s="286"/>
      <c r="E97" s="286"/>
      <c r="F97" s="288"/>
      <c r="G97" s="290">
        <f>SUM(D97:F97)-$G$6</f>
        <v>-454</v>
      </c>
      <c r="H97" s="294" t="b">
        <f t="shared" si="1"/>
        <v>0</v>
      </c>
      <c r="I97" s="292">
        <f>G97-2</f>
        <v>-456</v>
      </c>
    </row>
    <row r="98" spans="1:9" ht="12.75">
      <c r="A98" s="293"/>
      <c r="B98" s="286"/>
      <c r="C98" s="287"/>
      <c r="D98" s="286"/>
      <c r="E98" s="286"/>
      <c r="F98" s="288"/>
      <c r="G98" s="290"/>
      <c r="H98" s="294"/>
      <c r="I98" s="292"/>
    </row>
    <row r="99" spans="1:9" ht="12.75">
      <c r="A99" s="295">
        <v>44</v>
      </c>
      <c r="B99" s="286"/>
      <c r="C99" s="287"/>
      <c r="D99" s="286"/>
      <c r="E99" s="286"/>
      <c r="F99" s="288"/>
      <c r="G99" s="290">
        <f>SUM(D99:F99)-$G$6</f>
        <v>-454</v>
      </c>
      <c r="H99" s="294" t="b">
        <f t="shared" si="1"/>
        <v>0</v>
      </c>
      <c r="I99" s="292">
        <f>G99-2</f>
        <v>-456</v>
      </c>
    </row>
    <row r="100" spans="1:9" ht="12.75">
      <c r="A100" s="293"/>
      <c r="B100" s="286"/>
      <c r="C100" s="287"/>
      <c r="D100" s="286"/>
      <c r="E100" s="286"/>
      <c r="F100" s="288"/>
      <c r="G100" s="290"/>
      <c r="H100" s="294"/>
      <c r="I100" s="292"/>
    </row>
    <row r="101" spans="1:9" ht="12.75">
      <c r="A101" s="286">
        <v>45</v>
      </c>
      <c r="B101" s="286"/>
      <c r="C101" s="287"/>
      <c r="D101" s="286"/>
      <c r="E101" s="286"/>
      <c r="F101" s="288"/>
      <c r="G101" s="290">
        <f>SUM(D101:F101)-$G$6</f>
        <v>-454</v>
      </c>
      <c r="H101" s="294" t="b">
        <f t="shared" si="1"/>
        <v>0</v>
      </c>
      <c r="I101" s="292">
        <f>G101-2</f>
        <v>-456</v>
      </c>
    </row>
    <row r="102" spans="1:9" ht="12.75">
      <c r="A102" s="286"/>
      <c r="B102" s="286"/>
      <c r="C102" s="287"/>
      <c r="D102" s="286"/>
      <c r="E102" s="286"/>
      <c r="F102" s="288"/>
      <c r="G102" s="290"/>
      <c r="H102" s="294"/>
      <c r="I102" s="292"/>
    </row>
    <row r="103" spans="1:9" ht="12.75">
      <c r="A103" s="293">
        <v>46</v>
      </c>
      <c r="B103" s="286"/>
      <c r="C103" s="287"/>
      <c r="D103" s="286"/>
      <c r="E103" s="286"/>
      <c r="F103" s="288"/>
      <c r="G103" s="290">
        <f>SUM(D103:F103)-$G$6</f>
        <v>-454</v>
      </c>
      <c r="H103" s="294" t="b">
        <f t="shared" si="1"/>
        <v>0</v>
      </c>
      <c r="I103" s="292">
        <f>G103-2</f>
        <v>-456</v>
      </c>
    </row>
    <row r="104" spans="1:9" ht="12.75">
      <c r="A104" s="293"/>
      <c r="B104" s="286"/>
      <c r="C104" s="287"/>
      <c r="D104" s="286"/>
      <c r="E104" s="286"/>
      <c r="F104" s="288"/>
      <c r="G104" s="290"/>
      <c r="H104" s="294"/>
      <c r="I104" s="292"/>
    </row>
    <row r="105" spans="1:9" ht="12.75">
      <c r="A105" s="295">
        <v>47</v>
      </c>
      <c r="B105" s="286"/>
      <c r="C105" s="287"/>
      <c r="D105" s="286"/>
      <c r="E105" s="286"/>
      <c r="F105" s="288"/>
      <c r="G105" s="290">
        <f>SUM(D105:F105)-$G$6</f>
        <v>-454</v>
      </c>
      <c r="H105" s="294" t="b">
        <f t="shared" si="1"/>
        <v>0</v>
      </c>
      <c r="I105" s="292">
        <f>G105-2</f>
        <v>-456</v>
      </c>
    </row>
    <row r="106" spans="1:9" ht="12.75">
      <c r="A106" s="293"/>
      <c r="B106" s="286"/>
      <c r="C106" s="287"/>
      <c r="D106" s="286"/>
      <c r="E106" s="286"/>
      <c r="F106" s="288"/>
      <c r="G106" s="290"/>
      <c r="H106" s="294"/>
      <c r="I106" s="292"/>
    </row>
    <row r="107" spans="1:9" ht="12.75">
      <c r="A107" s="295">
        <v>48</v>
      </c>
      <c r="B107" s="286"/>
      <c r="C107" s="287"/>
      <c r="D107" s="286"/>
      <c r="E107" s="286"/>
      <c r="F107" s="288"/>
      <c r="G107" s="290">
        <f>SUM(D107:F107)-$G$6</f>
        <v>-454</v>
      </c>
      <c r="H107" s="294" t="b">
        <f t="shared" si="1"/>
        <v>0</v>
      </c>
      <c r="I107" s="292">
        <f>G107-2</f>
        <v>-456</v>
      </c>
    </row>
    <row r="108" spans="1:9" ht="12.75">
      <c r="A108" s="293"/>
      <c r="B108" s="286"/>
      <c r="C108" s="287"/>
      <c r="D108" s="286"/>
      <c r="E108" s="286"/>
      <c r="F108" s="288"/>
      <c r="G108" s="290"/>
      <c r="H108" s="294"/>
      <c r="I108" s="292"/>
    </row>
    <row r="109" spans="1:9" ht="12.75">
      <c r="A109" s="286">
        <v>49</v>
      </c>
      <c r="B109" s="286"/>
      <c r="C109" s="287"/>
      <c r="D109" s="286"/>
      <c r="E109" s="286"/>
      <c r="F109" s="288"/>
      <c r="G109" s="290">
        <f>SUM(D109:F109)-$G$6</f>
        <v>-454</v>
      </c>
      <c r="H109" s="294" t="b">
        <f t="shared" si="1"/>
        <v>0</v>
      </c>
      <c r="I109" s="292">
        <f>G109-2</f>
        <v>-456</v>
      </c>
    </row>
    <row r="110" spans="1:9" ht="12.75">
      <c r="A110" s="286"/>
      <c r="B110" s="286"/>
      <c r="C110" s="287"/>
      <c r="D110" s="286"/>
      <c r="E110" s="286"/>
      <c r="F110" s="288"/>
      <c r="G110" s="290"/>
      <c r="H110" s="294"/>
      <c r="I110" s="292"/>
    </row>
    <row r="111" spans="1:9" ht="12.75">
      <c r="A111" s="293">
        <v>50</v>
      </c>
      <c r="B111" s="286"/>
      <c r="C111" s="287"/>
      <c r="D111" s="286"/>
      <c r="E111" s="286"/>
      <c r="F111" s="288"/>
      <c r="G111" s="290">
        <f>SUM(D111:F111)-$G$6</f>
        <v>-454</v>
      </c>
      <c r="H111" s="294" t="b">
        <f t="shared" si="1"/>
        <v>0</v>
      </c>
      <c r="I111" s="292">
        <f>G111-2</f>
        <v>-456</v>
      </c>
    </row>
    <row r="112" spans="1:9" ht="12.75">
      <c r="A112" s="293"/>
      <c r="B112" s="286"/>
      <c r="C112" s="287"/>
      <c r="D112" s="286"/>
      <c r="E112" s="286"/>
      <c r="F112" s="288"/>
      <c r="G112" s="290"/>
      <c r="H112" s="294"/>
      <c r="I112" s="292"/>
    </row>
    <row r="113" spans="1:9" ht="12.75">
      <c r="A113" s="295">
        <v>51</v>
      </c>
      <c r="B113" s="286"/>
      <c r="C113" s="287"/>
      <c r="D113" s="286"/>
      <c r="E113" s="286"/>
      <c r="F113" s="288"/>
      <c r="G113" s="290">
        <f>SUM(D113:F113)-$G$6</f>
        <v>-454</v>
      </c>
      <c r="H113" s="294" t="b">
        <f t="shared" si="1"/>
        <v>0</v>
      </c>
      <c r="I113" s="292">
        <f>G113-2</f>
        <v>-456</v>
      </c>
    </row>
    <row r="114" spans="1:9" ht="12.75">
      <c r="A114" s="293"/>
      <c r="B114" s="286"/>
      <c r="C114" s="287"/>
      <c r="D114" s="286"/>
      <c r="E114" s="286"/>
      <c r="F114" s="288"/>
      <c r="G114" s="290"/>
      <c r="H114" s="294"/>
      <c r="I114" s="292"/>
    </row>
    <row r="115" spans="1:9" ht="12.75">
      <c r="A115" s="295">
        <v>52</v>
      </c>
      <c r="B115" s="286"/>
      <c r="C115" s="287"/>
      <c r="D115" s="286"/>
      <c r="E115" s="286"/>
      <c r="F115" s="288"/>
      <c r="G115" s="290">
        <f>SUM(D115:F115)-$G$6</f>
        <v>-454</v>
      </c>
      <c r="H115" s="294" t="b">
        <f t="shared" si="1"/>
        <v>0</v>
      </c>
      <c r="I115" s="292">
        <f>G115-2</f>
        <v>-456</v>
      </c>
    </row>
    <row r="116" spans="1:9" ht="12.75">
      <c r="A116" s="293"/>
      <c r="B116" s="286"/>
      <c r="C116" s="287"/>
      <c r="D116" s="286"/>
      <c r="E116" s="286"/>
      <c r="F116" s="288"/>
      <c r="G116" s="290"/>
      <c r="H116" s="294"/>
      <c r="I116" s="292"/>
    </row>
    <row r="117" spans="1:9" ht="12.75">
      <c r="A117" s="286">
        <v>53</v>
      </c>
      <c r="B117" s="286"/>
      <c r="C117" s="287"/>
      <c r="D117" s="286"/>
      <c r="E117" s="286"/>
      <c r="F117" s="288"/>
      <c r="G117" s="290">
        <f>SUM(D117:F117)-$G$6</f>
        <v>-454</v>
      </c>
      <c r="H117" s="294" t="b">
        <f t="shared" si="1"/>
        <v>0</v>
      </c>
      <c r="I117" s="292">
        <f>G117-2</f>
        <v>-456</v>
      </c>
    </row>
    <row r="118" spans="1:9" ht="12.75">
      <c r="A118" s="286"/>
      <c r="B118" s="286"/>
      <c r="C118" s="287"/>
      <c r="D118" s="286"/>
      <c r="E118" s="286"/>
      <c r="F118" s="288"/>
      <c r="G118" s="290"/>
      <c r="H118" s="294"/>
      <c r="I118" s="292"/>
    </row>
    <row r="119" spans="1:9" ht="12.75">
      <c r="A119" s="293">
        <v>54</v>
      </c>
      <c r="B119" s="286"/>
      <c r="C119" s="287"/>
      <c r="D119" s="286"/>
      <c r="E119" s="286"/>
      <c r="F119" s="288"/>
      <c r="G119" s="290">
        <f>SUM(D119:F119)-$G$6</f>
        <v>-454</v>
      </c>
      <c r="H119" s="294" t="b">
        <f t="shared" si="1"/>
        <v>0</v>
      </c>
      <c r="I119" s="292">
        <f>G119-2</f>
        <v>-456</v>
      </c>
    </row>
    <row r="120" spans="1:9" ht="12.75">
      <c r="A120" s="293"/>
      <c r="B120" s="286"/>
      <c r="C120" s="287"/>
      <c r="D120" s="286"/>
      <c r="E120" s="286"/>
      <c r="F120" s="288"/>
      <c r="G120" s="290"/>
      <c r="H120" s="294"/>
      <c r="I120" s="292"/>
    </row>
    <row r="121" spans="1:9" ht="12.75">
      <c r="A121" s="295">
        <v>55</v>
      </c>
      <c r="B121" s="286"/>
      <c r="C121" s="287"/>
      <c r="D121" s="286"/>
      <c r="E121" s="286"/>
      <c r="F121" s="288"/>
      <c r="G121" s="290">
        <f>SUM(D121:F121)-$G$6</f>
        <v>-454</v>
      </c>
      <c r="H121" s="294" t="b">
        <f t="shared" si="1"/>
        <v>0</v>
      </c>
      <c r="I121" s="292">
        <f>G121-2</f>
        <v>-456</v>
      </c>
    </row>
    <row r="122" spans="1:9" ht="13.5" thickBot="1">
      <c r="A122" s="293"/>
      <c r="B122" s="286"/>
      <c r="C122" s="287"/>
      <c r="D122" s="286"/>
      <c r="E122" s="286"/>
      <c r="F122" s="288"/>
      <c r="G122" s="297"/>
      <c r="H122" s="298"/>
      <c r="I122" s="299"/>
    </row>
  </sheetData>
  <sheetProtection/>
  <mergeCells count="498">
    <mergeCell ref="G119:G120"/>
    <mergeCell ref="H119:H120"/>
    <mergeCell ref="I119:I120"/>
    <mergeCell ref="G121:G122"/>
    <mergeCell ref="H121:H122"/>
    <mergeCell ref="I121:I122"/>
    <mergeCell ref="G115:G116"/>
    <mergeCell ref="H115:H116"/>
    <mergeCell ref="I115:I116"/>
    <mergeCell ref="G117:G118"/>
    <mergeCell ref="H117:H118"/>
    <mergeCell ref="I117:I118"/>
    <mergeCell ref="G111:G112"/>
    <mergeCell ref="H111:H112"/>
    <mergeCell ref="I111:I112"/>
    <mergeCell ref="G113:G114"/>
    <mergeCell ref="H113:H114"/>
    <mergeCell ref="I113:I114"/>
    <mergeCell ref="G107:G108"/>
    <mergeCell ref="H107:H108"/>
    <mergeCell ref="I107:I108"/>
    <mergeCell ref="G109:G110"/>
    <mergeCell ref="H109:H110"/>
    <mergeCell ref="I109:I110"/>
    <mergeCell ref="G103:G104"/>
    <mergeCell ref="H103:H104"/>
    <mergeCell ref="I103:I104"/>
    <mergeCell ref="G105:G106"/>
    <mergeCell ref="H105:H106"/>
    <mergeCell ref="I105:I106"/>
    <mergeCell ref="G99:G100"/>
    <mergeCell ref="H99:H100"/>
    <mergeCell ref="I99:I100"/>
    <mergeCell ref="G101:G102"/>
    <mergeCell ref="H101:H102"/>
    <mergeCell ref="I101:I102"/>
    <mergeCell ref="G95:G96"/>
    <mergeCell ref="H95:H96"/>
    <mergeCell ref="I95:I96"/>
    <mergeCell ref="G97:G98"/>
    <mergeCell ref="H97:H98"/>
    <mergeCell ref="I97:I98"/>
    <mergeCell ref="G91:G92"/>
    <mergeCell ref="H91:H92"/>
    <mergeCell ref="I91:I92"/>
    <mergeCell ref="G93:G94"/>
    <mergeCell ref="H93:H94"/>
    <mergeCell ref="I93:I94"/>
    <mergeCell ref="G87:G88"/>
    <mergeCell ref="H87:H88"/>
    <mergeCell ref="I87:I88"/>
    <mergeCell ref="G89:G90"/>
    <mergeCell ref="H89:H90"/>
    <mergeCell ref="I89:I90"/>
    <mergeCell ref="G83:G84"/>
    <mergeCell ref="H83:H84"/>
    <mergeCell ref="I83:I84"/>
    <mergeCell ref="G85:G86"/>
    <mergeCell ref="H85:H86"/>
    <mergeCell ref="I85:I86"/>
    <mergeCell ref="G79:G80"/>
    <mergeCell ref="H79:H80"/>
    <mergeCell ref="I79:I80"/>
    <mergeCell ref="G81:G82"/>
    <mergeCell ref="H81:H82"/>
    <mergeCell ref="I81:I82"/>
    <mergeCell ref="G75:G76"/>
    <mergeCell ref="H75:H76"/>
    <mergeCell ref="I75:I76"/>
    <mergeCell ref="G77:G78"/>
    <mergeCell ref="H77:H78"/>
    <mergeCell ref="I77:I78"/>
    <mergeCell ref="G71:G72"/>
    <mergeCell ref="H71:H72"/>
    <mergeCell ref="I71:I72"/>
    <mergeCell ref="G73:G74"/>
    <mergeCell ref="H73:H74"/>
    <mergeCell ref="I73:I74"/>
    <mergeCell ref="G67:G68"/>
    <mergeCell ref="H67:H68"/>
    <mergeCell ref="I67:I68"/>
    <mergeCell ref="G69:G70"/>
    <mergeCell ref="H69:H70"/>
    <mergeCell ref="I69:I70"/>
    <mergeCell ref="G63:G64"/>
    <mergeCell ref="H63:H64"/>
    <mergeCell ref="I63:I64"/>
    <mergeCell ref="G65:G66"/>
    <mergeCell ref="H65:H66"/>
    <mergeCell ref="I65:I66"/>
    <mergeCell ref="G59:G60"/>
    <mergeCell ref="H59:H60"/>
    <mergeCell ref="I59:I60"/>
    <mergeCell ref="G61:G62"/>
    <mergeCell ref="H61:H62"/>
    <mergeCell ref="I61:I62"/>
    <mergeCell ref="G55:G56"/>
    <mergeCell ref="H55:H56"/>
    <mergeCell ref="I55:I56"/>
    <mergeCell ref="G57:G58"/>
    <mergeCell ref="H57:H58"/>
    <mergeCell ref="I57:I58"/>
    <mergeCell ref="G51:G52"/>
    <mergeCell ref="H51:H52"/>
    <mergeCell ref="I51:I52"/>
    <mergeCell ref="G53:G54"/>
    <mergeCell ref="H53:H54"/>
    <mergeCell ref="I53:I54"/>
    <mergeCell ref="G47:G48"/>
    <mergeCell ref="H47:H48"/>
    <mergeCell ref="I47:I48"/>
    <mergeCell ref="G49:G50"/>
    <mergeCell ref="H49:H50"/>
    <mergeCell ref="I49:I50"/>
    <mergeCell ref="G43:G44"/>
    <mergeCell ref="H43:H44"/>
    <mergeCell ref="I43:I44"/>
    <mergeCell ref="G45:G46"/>
    <mergeCell ref="H45:H46"/>
    <mergeCell ref="I45:I46"/>
    <mergeCell ref="G39:G40"/>
    <mergeCell ref="H39:H40"/>
    <mergeCell ref="I39:I40"/>
    <mergeCell ref="G41:G42"/>
    <mergeCell ref="H41:H42"/>
    <mergeCell ref="I41:I42"/>
    <mergeCell ref="G35:G36"/>
    <mergeCell ref="H35:H36"/>
    <mergeCell ref="I35:I36"/>
    <mergeCell ref="G37:G38"/>
    <mergeCell ref="H37:H38"/>
    <mergeCell ref="I37:I38"/>
    <mergeCell ref="G31:G32"/>
    <mergeCell ref="H31:H32"/>
    <mergeCell ref="I31:I32"/>
    <mergeCell ref="G33:G34"/>
    <mergeCell ref="H33:H34"/>
    <mergeCell ref="I33:I34"/>
    <mergeCell ref="G27:G28"/>
    <mergeCell ref="H27:H28"/>
    <mergeCell ref="I27:I28"/>
    <mergeCell ref="G29:G30"/>
    <mergeCell ref="H29:H30"/>
    <mergeCell ref="I29:I30"/>
    <mergeCell ref="H21:H22"/>
    <mergeCell ref="I21:I22"/>
    <mergeCell ref="G23:G24"/>
    <mergeCell ref="H23:H24"/>
    <mergeCell ref="I23:I24"/>
    <mergeCell ref="G25:G26"/>
    <mergeCell ref="H25:H26"/>
    <mergeCell ref="I25:I26"/>
    <mergeCell ref="D119:D120"/>
    <mergeCell ref="E119:E120"/>
    <mergeCell ref="F119:F120"/>
    <mergeCell ref="D121:D122"/>
    <mergeCell ref="E121:E122"/>
    <mergeCell ref="F121:F122"/>
    <mergeCell ref="D115:D116"/>
    <mergeCell ref="E115:E116"/>
    <mergeCell ref="F115:F116"/>
    <mergeCell ref="D117:D118"/>
    <mergeCell ref="E117:E118"/>
    <mergeCell ref="F117:F118"/>
    <mergeCell ref="D111:D112"/>
    <mergeCell ref="E111:E112"/>
    <mergeCell ref="F111:F112"/>
    <mergeCell ref="D113:D114"/>
    <mergeCell ref="E113:E114"/>
    <mergeCell ref="F113:F114"/>
    <mergeCell ref="D107:D108"/>
    <mergeCell ref="E107:E108"/>
    <mergeCell ref="F107:F108"/>
    <mergeCell ref="D109:D110"/>
    <mergeCell ref="E109:E110"/>
    <mergeCell ref="F109:F110"/>
    <mergeCell ref="D103:D104"/>
    <mergeCell ref="E103:E104"/>
    <mergeCell ref="F103:F104"/>
    <mergeCell ref="D105:D106"/>
    <mergeCell ref="E105:E106"/>
    <mergeCell ref="F105:F106"/>
    <mergeCell ref="D99:D100"/>
    <mergeCell ref="E99:E100"/>
    <mergeCell ref="F99:F100"/>
    <mergeCell ref="D101:D102"/>
    <mergeCell ref="E101:E102"/>
    <mergeCell ref="F101:F102"/>
    <mergeCell ref="D95:D96"/>
    <mergeCell ref="E95:E96"/>
    <mergeCell ref="F95:F96"/>
    <mergeCell ref="D97:D98"/>
    <mergeCell ref="E97:E98"/>
    <mergeCell ref="F97:F98"/>
    <mergeCell ref="D91:D92"/>
    <mergeCell ref="E91:E92"/>
    <mergeCell ref="F91:F92"/>
    <mergeCell ref="D93:D94"/>
    <mergeCell ref="E93:E94"/>
    <mergeCell ref="F93:F94"/>
    <mergeCell ref="D87:D88"/>
    <mergeCell ref="E87:E88"/>
    <mergeCell ref="F87:F88"/>
    <mergeCell ref="D89:D90"/>
    <mergeCell ref="E89:E90"/>
    <mergeCell ref="F89:F90"/>
    <mergeCell ref="D83:D84"/>
    <mergeCell ref="E83:E84"/>
    <mergeCell ref="F83:F84"/>
    <mergeCell ref="D85:D86"/>
    <mergeCell ref="E85:E86"/>
    <mergeCell ref="F85:F86"/>
    <mergeCell ref="D79:D80"/>
    <mergeCell ref="E79:E80"/>
    <mergeCell ref="F79:F80"/>
    <mergeCell ref="D81:D82"/>
    <mergeCell ref="E81:E82"/>
    <mergeCell ref="F81:F82"/>
    <mergeCell ref="D75:D76"/>
    <mergeCell ref="E75:E76"/>
    <mergeCell ref="F75:F76"/>
    <mergeCell ref="D77:D78"/>
    <mergeCell ref="E77:E78"/>
    <mergeCell ref="F77:F78"/>
    <mergeCell ref="D71:D72"/>
    <mergeCell ref="E71:E72"/>
    <mergeCell ref="F71:F72"/>
    <mergeCell ref="D73:D74"/>
    <mergeCell ref="E73:E74"/>
    <mergeCell ref="F73:F74"/>
    <mergeCell ref="D67:D68"/>
    <mergeCell ref="E67:E68"/>
    <mergeCell ref="F67:F68"/>
    <mergeCell ref="D69:D70"/>
    <mergeCell ref="E69:E70"/>
    <mergeCell ref="F69:F70"/>
    <mergeCell ref="D63:D64"/>
    <mergeCell ref="E63:E64"/>
    <mergeCell ref="F63:F64"/>
    <mergeCell ref="D65:D66"/>
    <mergeCell ref="E65:E66"/>
    <mergeCell ref="F65:F66"/>
    <mergeCell ref="D59:D60"/>
    <mergeCell ref="E59:E60"/>
    <mergeCell ref="F59:F60"/>
    <mergeCell ref="D61:D62"/>
    <mergeCell ref="E61:E62"/>
    <mergeCell ref="F61:F62"/>
    <mergeCell ref="D55:D56"/>
    <mergeCell ref="E55:E56"/>
    <mergeCell ref="F55:F56"/>
    <mergeCell ref="D57:D58"/>
    <mergeCell ref="E57:E58"/>
    <mergeCell ref="F57:F58"/>
    <mergeCell ref="D51:D52"/>
    <mergeCell ref="E51:E52"/>
    <mergeCell ref="F51:F52"/>
    <mergeCell ref="D53:D54"/>
    <mergeCell ref="E53:E54"/>
    <mergeCell ref="F53:F54"/>
    <mergeCell ref="D47:D48"/>
    <mergeCell ref="E47:E48"/>
    <mergeCell ref="F47:F48"/>
    <mergeCell ref="D49:D50"/>
    <mergeCell ref="E49:E50"/>
    <mergeCell ref="F49:F50"/>
    <mergeCell ref="D43:D44"/>
    <mergeCell ref="E43:E44"/>
    <mergeCell ref="F43:F44"/>
    <mergeCell ref="D45:D46"/>
    <mergeCell ref="E45:E46"/>
    <mergeCell ref="F45:F46"/>
    <mergeCell ref="D39:D40"/>
    <mergeCell ref="E39:E40"/>
    <mergeCell ref="F39:F40"/>
    <mergeCell ref="D41:D42"/>
    <mergeCell ref="E41:E42"/>
    <mergeCell ref="F41:F42"/>
    <mergeCell ref="D35:D36"/>
    <mergeCell ref="E35:E36"/>
    <mergeCell ref="F35:F36"/>
    <mergeCell ref="D37:D38"/>
    <mergeCell ref="E37:E38"/>
    <mergeCell ref="F37:F38"/>
    <mergeCell ref="D31:D32"/>
    <mergeCell ref="E31:E32"/>
    <mergeCell ref="F31:F32"/>
    <mergeCell ref="D33:D34"/>
    <mergeCell ref="E33:E34"/>
    <mergeCell ref="F33:F34"/>
    <mergeCell ref="D27:D28"/>
    <mergeCell ref="E27:E28"/>
    <mergeCell ref="F27:F28"/>
    <mergeCell ref="D29:D30"/>
    <mergeCell ref="E29:E30"/>
    <mergeCell ref="F29:F30"/>
    <mergeCell ref="C121:C122"/>
    <mergeCell ref="D21:D22"/>
    <mergeCell ref="E21:E22"/>
    <mergeCell ref="F21:F22"/>
    <mergeCell ref="D23:D24"/>
    <mergeCell ref="E23:E24"/>
    <mergeCell ref="F23:F24"/>
    <mergeCell ref="D25:D26"/>
    <mergeCell ref="E25:E26"/>
    <mergeCell ref="F25:F26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85:C86"/>
    <mergeCell ref="C87:C88"/>
    <mergeCell ref="C89:C90"/>
    <mergeCell ref="C91:C92"/>
    <mergeCell ref="C93:C94"/>
    <mergeCell ref="C95:C96"/>
    <mergeCell ref="C73:C74"/>
    <mergeCell ref="C75:C76"/>
    <mergeCell ref="C77:C78"/>
    <mergeCell ref="C79:C80"/>
    <mergeCell ref="C81:C82"/>
    <mergeCell ref="C83:C84"/>
    <mergeCell ref="C61:C62"/>
    <mergeCell ref="C63:C64"/>
    <mergeCell ref="C65:C66"/>
    <mergeCell ref="C67:C68"/>
    <mergeCell ref="C69:C70"/>
    <mergeCell ref="C71:C72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B115:B116"/>
    <mergeCell ref="B117:B118"/>
    <mergeCell ref="B119:B120"/>
    <mergeCell ref="B121:B122"/>
    <mergeCell ref="C25:C26"/>
    <mergeCell ref="C27:C28"/>
    <mergeCell ref="C29:C30"/>
    <mergeCell ref="C31:C32"/>
    <mergeCell ref="C33:C34"/>
    <mergeCell ref="C35:C36"/>
    <mergeCell ref="B103:B104"/>
    <mergeCell ref="B105:B106"/>
    <mergeCell ref="B107:B108"/>
    <mergeCell ref="B109:B110"/>
    <mergeCell ref="B111:B112"/>
    <mergeCell ref="B113:B114"/>
    <mergeCell ref="B91:B92"/>
    <mergeCell ref="B93:B94"/>
    <mergeCell ref="B95:B96"/>
    <mergeCell ref="B97:B98"/>
    <mergeCell ref="B99:B100"/>
    <mergeCell ref="B101:B102"/>
    <mergeCell ref="B79:B80"/>
    <mergeCell ref="B81:B82"/>
    <mergeCell ref="B83:B84"/>
    <mergeCell ref="B85:B86"/>
    <mergeCell ref="B87:B88"/>
    <mergeCell ref="B89:B90"/>
    <mergeCell ref="B67:B68"/>
    <mergeCell ref="B69:B70"/>
    <mergeCell ref="B71:B72"/>
    <mergeCell ref="B73:B74"/>
    <mergeCell ref="B75:B76"/>
    <mergeCell ref="B77:B78"/>
    <mergeCell ref="B55:B56"/>
    <mergeCell ref="B57:B58"/>
    <mergeCell ref="B59:B60"/>
    <mergeCell ref="B61:B62"/>
    <mergeCell ref="B63:B64"/>
    <mergeCell ref="B65:B66"/>
    <mergeCell ref="B43:B44"/>
    <mergeCell ref="B45:B46"/>
    <mergeCell ref="B47:B48"/>
    <mergeCell ref="B49:B50"/>
    <mergeCell ref="B51:B52"/>
    <mergeCell ref="B53:B54"/>
    <mergeCell ref="A121:A122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A109:A110"/>
    <mergeCell ref="A111:A112"/>
    <mergeCell ref="A113:A114"/>
    <mergeCell ref="A115:A116"/>
    <mergeCell ref="A117:A118"/>
    <mergeCell ref="A119:A120"/>
    <mergeCell ref="A97:A98"/>
    <mergeCell ref="A99:A100"/>
    <mergeCell ref="A101:A102"/>
    <mergeCell ref="A103:A104"/>
    <mergeCell ref="A105:A106"/>
    <mergeCell ref="A107:A108"/>
    <mergeCell ref="A85:A86"/>
    <mergeCell ref="A87:A88"/>
    <mergeCell ref="A89:A90"/>
    <mergeCell ref="A91:A92"/>
    <mergeCell ref="A93:A94"/>
    <mergeCell ref="A95:A96"/>
    <mergeCell ref="A73:A74"/>
    <mergeCell ref="A75:A76"/>
    <mergeCell ref="A77:A78"/>
    <mergeCell ref="A79:A80"/>
    <mergeCell ref="A81:A82"/>
    <mergeCell ref="A83:A84"/>
    <mergeCell ref="A61:A62"/>
    <mergeCell ref="A63:A64"/>
    <mergeCell ref="A65:A66"/>
    <mergeCell ref="A67:A68"/>
    <mergeCell ref="A69:A70"/>
    <mergeCell ref="A71:A72"/>
    <mergeCell ref="A49:A50"/>
    <mergeCell ref="A51:A52"/>
    <mergeCell ref="A53:A54"/>
    <mergeCell ref="A55:A56"/>
    <mergeCell ref="A57:A58"/>
    <mergeCell ref="A59:A60"/>
    <mergeCell ref="A37:A38"/>
    <mergeCell ref="A39:A40"/>
    <mergeCell ref="A41:A42"/>
    <mergeCell ref="A43:A44"/>
    <mergeCell ref="A45:A46"/>
    <mergeCell ref="A47:A48"/>
    <mergeCell ref="A25:A26"/>
    <mergeCell ref="A27:A28"/>
    <mergeCell ref="A29:A30"/>
    <mergeCell ref="A31:A32"/>
    <mergeCell ref="A33:A34"/>
    <mergeCell ref="A35:A36"/>
    <mergeCell ref="H19:H20"/>
    <mergeCell ref="I19:I20"/>
    <mergeCell ref="H13:H14"/>
    <mergeCell ref="A21:A22"/>
    <mergeCell ref="A23:A24"/>
    <mergeCell ref="B21:B22"/>
    <mergeCell ref="B23:B24"/>
    <mergeCell ref="C21:C22"/>
    <mergeCell ref="C23:C24"/>
    <mergeCell ref="G21:G22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7:E18"/>
    <mergeCell ref="F17:F18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C3:J3"/>
    <mergeCell ref="D4:F4"/>
    <mergeCell ref="D10:F10"/>
    <mergeCell ref="A13:A14"/>
    <mergeCell ref="B13:B14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4.00390625" style="0" customWidth="1"/>
    <col min="2" max="2" width="14.75390625" style="0" customWidth="1"/>
    <col min="3" max="3" width="18.375" style="0" customWidth="1"/>
    <col min="4" max="4" width="13.125" style="0" bestFit="1" customWidth="1"/>
    <col min="5" max="5" width="88.125" style="45" bestFit="1" customWidth="1"/>
    <col min="7" max="7" width="76.375" style="0" customWidth="1"/>
  </cols>
  <sheetData>
    <row r="1" spans="1:5" s="30" customFormat="1" ht="38.25">
      <c r="A1" s="29" t="s">
        <v>185</v>
      </c>
      <c r="B1" s="29" t="s">
        <v>186</v>
      </c>
      <c r="C1" s="29" t="s">
        <v>187</v>
      </c>
      <c r="E1" s="47" t="s">
        <v>189</v>
      </c>
    </row>
    <row r="2" spans="1:5" ht="25.5">
      <c r="A2" s="48">
        <v>40909</v>
      </c>
      <c r="B2" s="31">
        <v>40979</v>
      </c>
      <c r="C2" s="31">
        <v>40961</v>
      </c>
      <c r="E2" s="47" t="s">
        <v>190</v>
      </c>
    </row>
    <row r="3" spans="1:5" ht="12.75" customHeight="1">
      <c r="A3" s="48">
        <v>40910</v>
      </c>
      <c r="B3" s="31">
        <v>41027</v>
      </c>
      <c r="C3" s="31">
        <v>40975</v>
      </c>
      <c r="E3" s="47" t="s">
        <v>191</v>
      </c>
    </row>
    <row r="4" spans="1:5" ht="12.75">
      <c r="A4" s="48">
        <v>40911</v>
      </c>
      <c r="B4" s="31">
        <v>41069</v>
      </c>
      <c r="C4" s="31">
        <v>41027</v>
      </c>
      <c r="E4" s="47" t="s">
        <v>192</v>
      </c>
    </row>
    <row r="5" spans="1:3" ht="12.75" customHeight="1">
      <c r="A5" s="48">
        <v>40912</v>
      </c>
      <c r="B5" s="31">
        <v>41272</v>
      </c>
      <c r="C5" s="31">
        <v>41037</v>
      </c>
    </row>
    <row r="6" spans="1:5" ht="12.75">
      <c r="A6" s="48">
        <v>40913</v>
      </c>
      <c r="B6" s="31"/>
      <c r="C6" s="31">
        <v>41069</v>
      </c>
      <c r="E6" s="47" t="s">
        <v>193</v>
      </c>
    </row>
    <row r="7" spans="1:5" ht="12.75">
      <c r="A7" s="48">
        <v>40915</v>
      </c>
      <c r="B7" s="31"/>
      <c r="C7" s="31">
        <v>41272</v>
      </c>
      <c r="E7" s="47" t="s">
        <v>194</v>
      </c>
    </row>
    <row r="8" spans="1:5" ht="12.75">
      <c r="A8" s="48">
        <v>40962</v>
      </c>
      <c r="B8" s="31"/>
      <c r="C8" s="31"/>
      <c r="E8" s="47" t="s">
        <v>195</v>
      </c>
    </row>
    <row r="9" spans="1:5" ht="12.75">
      <c r="A9" s="48">
        <v>40976</v>
      </c>
      <c r="B9" s="31"/>
      <c r="E9" s="47" t="s">
        <v>196</v>
      </c>
    </row>
    <row r="10" spans="1:7" ht="14.25">
      <c r="A10" s="48">
        <v>41030</v>
      </c>
      <c r="B10" s="31"/>
      <c r="E10" s="44"/>
      <c r="G10" s="43"/>
    </row>
    <row r="11" spans="1:5" ht="14.25">
      <c r="A11" s="48">
        <v>41038</v>
      </c>
      <c r="E11" s="44"/>
    </row>
    <row r="12" spans="1:7" ht="14.25">
      <c r="A12" s="48">
        <v>41072</v>
      </c>
      <c r="E12" s="44"/>
      <c r="G12" s="42"/>
    </row>
    <row r="13" spans="1:5" ht="14.25">
      <c r="A13" s="48">
        <v>41217</v>
      </c>
      <c r="E13" s="44"/>
    </row>
    <row r="14" spans="1:4" ht="12.75">
      <c r="A14" s="31"/>
      <c r="D14" s="32"/>
    </row>
    <row r="16" spans="4:5" ht="12.75">
      <c r="D16" s="32"/>
      <c r="E16" s="46"/>
    </row>
    <row r="17" spans="1:5" ht="12.75">
      <c r="A17" s="31"/>
      <c r="C17" s="32"/>
      <c r="D17" s="32"/>
      <c r="E17" s="46"/>
    </row>
    <row r="18" spans="3:5" ht="12.75">
      <c r="C18" s="32"/>
      <c r="D18" s="32"/>
      <c r="E18" s="46"/>
    </row>
    <row r="19" spans="3:5" ht="12.75">
      <c r="C19" s="32"/>
      <c r="D19" s="32"/>
      <c r="E19" s="46"/>
    </row>
    <row r="20" spans="1:5" ht="12.75">
      <c r="A20" s="31"/>
      <c r="C20" s="32"/>
      <c r="D20" s="32"/>
      <c r="E20" s="46"/>
    </row>
    <row r="21" spans="1:5" ht="12.75">
      <c r="A21" s="31"/>
      <c r="C21" s="32"/>
      <c r="D21" s="32"/>
      <c r="E21" s="46"/>
    </row>
    <row r="22" spans="1:4" ht="12.75">
      <c r="A22" s="31"/>
      <c r="C22" s="32"/>
      <c r="D22" s="32"/>
    </row>
    <row r="23" ht="12.75">
      <c r="A23" s="31"/>
    </row>
    <row r="24" ht="12.75">
      <c r="A24" s="31"/>
    </row>
    <row r="25" ht="12.75">
      <c r="A25" s="31"/>
    </row>
    <row r="26" ht="12.75">
      <c r="A26" s="31"/>
    </row>
    <row r="27" ht="12.75">
      <c r="A27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Lost</cp:lastModifiedBy>
  <cp:lastPrinted>2012-01-10T16:48:54Z</cp:lastPrinted>
  <dcterms:created xsi:type="dcterms:W3CDTF">2004-03-30T11:31:22Z</dcterms:created>
  <dcterms:modified xsi:type="dcterms:W3CDTF">2012-01-10T19:47:09Z</dcterms:modified>
  <cp:category/>
  <cp:version/>
  <cp:contentType/>
  <cp:contentStatus/>
</cp:coreProperties>
</file>