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08" windowWidth="19932" windowHeight="9156" activeTab="0"/>
  </bookViews>
  <sheets>
    <sheet name="Лист1" sheetId="1" r:id="rId1"/>
    <sheet name="Январь" sheetId="2" r:id="rId2"/>
  </sheets>
  <definedNames>
    <definedName name="_xlnm.Print_Area" localSheetId="0">'Лист1'!$A$4:$M$31</definedName>
  </definedNames>
  <calcPr fullCalcOnLoad="1"/>
</workbook>
</file>

<file path=xl/sharedStrings.xml><?xml version="1.0" encoding="utf-8"?>
<sst xmlns="http://schemas.openxmlformats.org/spreadsheetml/2006/main" count="66" uniqueCount="39">
  <si>
    <t>№    п/п</t>
  </si>
  <si>
    <t>Ф.И.О.</t>
  </si>
  <si>
    <t>Должность</t>
  </si>
  <si>
    <t>Часы</t>
  </si>
  <si>
    <t>Пр</t>
  </si>
  <si>
    <t>О</t>
  </si>
  <si>
    <t>Генеральный директор</t>
  </si>
  <si>
    <r>
      <t>«    »</t>
    </r>
    <r>
      <rPr>
        <b/>
        <u val="single"/>
        <sz val="12"/>
        <rFont val="Times New Roman"/>
        <family val="1"/>
      </rPr>
      <t xml:space="preserve">                                                                                      </t>
    </r>
    <r>
      <rPr>
        <b/>
        <sz val="12"/>
        <rFont val="Times New Roman"/>
        <family val="1"/>
      </rPr>
      <t>2005</t>
    </r>
  </si>
  <si>
    <t>№</t>
  </si>
  <si>
    <t>Место</t>
  </si>
  <si>
    <t>заработная плата</t>
  </si>
  <si>
    <t>должность</t>
  </si>
  <si>
    <t>работы</t>
  </si>
  <si>
    <t>норма часов</t>
  </si>
  <si>
    <t>дней</t>
  </si>
  <si>
    <t>оклад, руб.</t>
  </si>
  <si>
    <t>Премия****</t>
  </si>
  <si>
    <t>Премия</t>
  </si>
  <si>
    <t>Сверхурочные 
часы</t>
  </si>
  <si>
    <t>Транспор.расходы</t>
  </si>
  <si>
    <t>Моб. телефон</t>
  </si>
  <si>
    <t>Итого</t>
  </si>
  <si>
    <t xml:space="preserve"> </t>
  </si>
  <si>
    <t>ЯНВАРЬ  2010 год</t>
  </si>
  <si>
    <t xml:space="preserve">ЗАРАБОТНАЯ ПЛАТА ПО ОБЪЕКТУ за Январь </t>
  </si>
  <si>
    <t>I</t>
  </si>
  <si>
    <t>II</t>
  </si>
  <si>
    <t xml:space="preserve">Руководитель </t>
  </si>
  <si>
    <t>всего</t>
  </si>
  <si>
    <t>Иванов</t>
  </si>
  <si>
    <t>Петров</t>
  </si>
  <si>
    <t>Сидоров</t>
  </si>
  <si>
    <t>Примечание:</t>
  </si>
  <si>
    <t>кол-во часов с 21-00 до 9-00</t>
  </si>
  <si>
    <t>кол-во часов с 9-00 до 21-00</t>
  </si>
  <si>
    <t>ночная смена с 21-00 до 9-00</t>
  </si>
  <si>
    <t>дневная смена с 9-00 до 21-00</t>
  </si>
  <si>
    <t>отпуск</t>
  </si>
  <si>
    <t>кол-во часов в праздничные дни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</si>
</sst>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[$$-409]#,##0.00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/>
      <right/>
      <top/>
      <bottom style="thin"/>
    </border>
    <border>
      <left/>
      <right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10" xfId="54" applyNumberFormat="1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center" vertical="center"/>
      <protection/>
    </xf>
    <xf numFmtId="0" fontId="2" fillId="0" borderId="11" xfId="54" applyNumberFormat="1" applyFont="1" applyFill="1" applyBorder="1" applyAlignment="1">
      <alignment horizontal="center" vertical="center" wrapText="1"/>
      <protection/>
    </xf>
    <xf numFmtId="0" fontId="2" fillId="0" borderId="11" xfId="54" applyFont="1" applyFill="1" applyBorder="1" applyAlignment="1">
      <alignment horizontal="center" vertical="center"/>
      <protection/>
    </xf>
    <xf numFmtId="0" fontId="2" fillId="0" borderId="12" xfId="54" applyFont="1" applyFill="1" applyBorder="1" applyAlignment="1">
      <alignment horizontal="center" vertical="center"/>
      <protection/>
    </xf>
    <xf numFmtId="0" fontId="2" fillId="33" borderId="12" xfId="54" applyFont="1" applyFill="1" applyBorder="1" applyAlignment="1">
      <alignment horizontal="center" vertical="center"/>
      <protection/>
    </xf>
    <xf numFmtId="1" fontId="2" fillId="0" borderId="11" xfId="54" applyNumberFormat="1" applyFont="1" applyFill="1" applyBorder="1" applyAlignment="1">
      <alignment horizontal="center" vertical="center"/>
      <protection/>
    </xf>
    <xf numFmtId="0" fontId="4" fillId="0" borderId="12" xfId="54" applyNumberFormat="1" applyFont="1" applyFill="1" applyBorder="1" applyAlignment="1">
      <alignment horizontal="center"/>
      <protection/>
    </xf>
    <xf numFmtId="0" fontId="4" fillId="0" borderId="12" xfId="54" applyFont="1" applyFill="1" applyBorder="1" applyAlignment="1">
      <alignment horizontal="left" vertical="center"/>
      <protection/>
    </xf>
    <xf numFmtId="0" fontId="4" fillId="0" borderId="12" xfId="54" applyFont="1" applyFill="1" applyBorder="1" applyAlignment="1">
      <alignment/>
      <protection/>
    </xf>
    <xf numFmtId="0" fontId="2" fillId="34" borderId="12" xfId="54" applyFont="1" applyFill="1" applyBorder="1" applyAlignment="1">
      <alignment horizontal="center" vertical="center"/>
      <protection/>
    </xf>
    <xf numFmtId="1" fontId="2" fillId="0" borderId="12" xfId="54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4" fillId="0" borderId="12" xfId="54" applyFont="1" applyFill="1" applyBorder="1" applyAlignment="1">
      <alignment vertical="center"/>
      <protection/>
    </xf>
    <xf numFmtId="0" fontId="4" fillId="0" borderId="10" xfId="54" applyFont="1" applyFill="1" applyBorder="1" applyAlignment="1">
      <alignment horizontal="left" vertical="center"/>
      <protection/>
    </xf>
    <xf numFmtId="0" fontId="4" fillId="0" borderId="10" xfId="54" applyFont="1" applyFill="1" applyBorder="1" applyAlignment="1">
      <alignment/>
      <protection/>
    </xf>
    <xf numFmtId="0" fontId="2" fillId="34" borderId="10" xfId="54" applyFont="1" applyFill="1" applyBorder="1" applyAlignment="1">
      <alignment horizontal="center" vertical="center"/>
      <protection/>
    </xf>
    <xf numFmtId="0" fontId="4" fillId="0" borderId="13" xfId="54" applyFont="1" applyFill="1" applyBorder="1" applyAlignment="1">
      <alignment horizontal="left" vertical="center"/>
      <protection/>
    </xf>
    <xf numFmtId="0" fontId="4" fillId="0" borderId="14" xfId="54" applyFont="1" applyFill="1" applyBorder="1" applyAlignment="1">
      <alignment/>
      <protection/>
    </xf>
    <xf numFmtId="0" fontId="2" fillId="34" borderId="14" xfId="54" applyFont="1" applyFill="1" applyBorder="1" applyAlignment="1">
      <alignment horizontal="center" vertical="center"/>
      <protection/>
    </xf>
    <xf numFmtId="0" fontId="2" fillId="35" borderId="14" xfId="54" applyFont="1" applyFill="1" applyBorder="1" applyAlignment="1">
      <alignment horizontal="center" vertical="center"/>
      <protection/>
    </xf>
    <xf numFmtId="0" fontId="2" fillId="0" borderId="14" xfId="54" applyFont="1" applyFill="1" applyBorder="1" applyAlignment="1">
      <alignment horizontal="center" vertical="center"/>
      <protection/>
    </xf>
    <xf numFmtId="0" fontId="2" fillId="34" borderId="15" xfId="54" applyFont="1" applyFill="1" applyBorder="1" applyAlignment="1">
      <alignment horizontal="center" vertical="center"/>
      <protection/>
    </xf>
    <xf numFmtId="0" fontId="2" fillId="35" borderId="12" xfId="54" applyFont="1" applyFill="1" applyBorder="1" applyAlignment="1">
      <alignment horizontal="center" vertical="center"/>
      <protection/>
    </xf>
    <xf numFmtId="0" fontId="2" fillId="34" borderId="11" xfId="54" applyFont="1" applyFill="1" applyBorder="1" applyAlignment="1">
      <alignment horizontal="center" vertical="center"/>
      <protection/>
    </xf>
    <xf numFmtId="0" fontId="2" fillId="35" borderId="11" xfId="54" applyFont="1" applyFill="1" applyBorder="1" applyAlignment="1">
      <alignment horizontal="center" vertical="center"/>
      <protection/>
    </xf>
    <xf numFmtId="0" fontId="2" fillId="34" borderId="16" xfId="54" applyFont="1" applyFill="1" applyBorder="1" applyAlignment="1">
      <alignment horizontal="center" vertical="center"/>
      <protection/>
    </xf>
    <xf numFmtId="0" fontId="4" fillId="0" borderId="17" xfId="54" applyFont="1" applyFill="1" applyBorder="1" applyAlignment="1">
      <alignment horizontal="left" vertical="center"/>
      <protection/>
    </xf>
    <xf numFmtId="0" fontId="4" fillId="0" borderId="18" xfId="54" applyFont="1" applyFill="1" applyBorder="1" applyAlignment="1">
      <alignment horizontal="left" vertical="center"/>
      <protection/>
    </xf>
    <xf numFmtId="0" fontId="4" fillId="0" borderId="19" xfId="54" applyFont="1" applyFill="1" applyBorder="1" applyAlignment="1">
      <alignment/>
      <protection/>
    </xf>
    <xf numFmtId="0" fontId="2" fillId="34" borderId="19" xfId="54" applyFont="1" applyFill="1" applyBorder="1" applyAlignment="1">
      <alignment horizontal="center" vertical="center"/>
      <protection/>
    </xf>
    <xf numFmtId="0" fontId="2" fillId="35" borderId="19" xfId="54" applyFont="1" applyFill="1" applyBorder="1" applyAlignment="1">
      <alignment horizontal="center" vertical="center"/>
      <protection/>
    </xf>
    <xf numFmtId="0" fontId="2" fillId="34" borderId="20" xfId="54" applyFont="1" applyFill="1" applyBorder="1" applyAlignment="1">
      <alignment horizontal="center" vertical="center"/>
      <protection/>
    </xf>
    <xf numFmtId="0" fontId="2" fillId="0" borderId="20" xfId="54" applyFont="1" applyFill="1" applyBorder="1" applyAlignment="1">
      <alignment horizontal="center" vertical="center"/>
      <protection/>
    </xf>
    <xf numFmtId="0" fontId="2" fillId="35" borderId="20" xfId="54" applyFont="1" applyFill="1" applyBorder="1" applyAlignment="1">
      <alignment horizontal="center" vertical="center"/>
      <protection/>
    </xf>
    <xf numFmtId="0" fontId="2" fillId="34" borderId="21" xfId="54" applyFont="1" applyFill="1" applyBorder="1" applyAlignment="1">
      <alignment horizontal="center" vertical="center"/>
      <protection/>
    </xf>
    <xf numFmtId="0" fontId="2" fillId="0" borderId="19" xfId="54" applyFont="1" applyFill="1" applyBorder="1" applyAlignment="1">
      <alignment horizontal="center" vertical="center"/>
      <protection/>
    </xf>
    <xf numFmtId="0" fontId="4" fillId="0" borderId="22" xfId="54" applyFont="1" applyFill="1" applyBorder="1" applyAlignment="1">
      <alignment horizontal="left" vertical="center"/>
      <protection/>
    </xf>
    <xf numFmtId="1" fontId="0" fillId="0" borderId="0" xfId="0" applyNumberFormat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" fontId="6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right"/>
    </xf>
    <xf numFmtId="1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0" fontId="9" fillId="0" borderId="0" xfId="0" applyFont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1" fontId="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1" fontId="5" fillId="0" borderId="26" xfId="0" applyNumberFormat="1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1" fontId="5" fillId="0" borderId="26" xfId="0" applyNumberFormat="1" applyFont="1" applyBorder="1" applyAlignment="1">
      <alignment horizontal="center" vertical="center" wrapText="1"/>
    </xf>
    <xf numFmtId="1" fontId="5" fillId="0" borderId="26" xfId="0" applyNumberFormat="1" applyFont="1" applyBorder="1" applyAlignment="1">
      <alignment horizontal="center" wrapText="1"/>
    </xf>
    <xf numFmtId="1" fontId="6" fillId="0" borderId="29" xfId="0" applyNumberFormat="1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164" fontId="5" fillId="0" borderId="31" xfId="0" applyNumberFormat="1" applyFont="1" applyBorder="1" applyAlignment="1">
      <alignment horizontal="center"/>
    </xf>
    <xf numFmtId="1" fontId="5" fillId="0" borderId="31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1" fontId="5" fillId="0" borderId="31" xfId="0" applyNumberFormat="1" applyFont="1" applyBorder="1" applyAlignment="1">
      <alignment horizontal="center" vertical="center" wrapText="1"/>
    </xf>
    <xf numFmtId="1" fontId="5" fillId="0" borderId="31" xfId="0" applyNumberFormat="1" applyFont="1" applyBorder="1" applyAlignment="1">
      <alignment horizontal="center" wrapText="1"/>
    </xf>
    <xf numFmtId="1" fontId="6" fillId="0" borderId="32" xfId="0" applyNumberFormat="1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12" xfId="0" applyFont="1" applyFill="1" applyBorder="1" applyAlignment="1">
      <alignment/>
    </xf>
    <xf numFmtId="3" fontId="5" fillId="36" borderId="12" xfId="45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1" fontId="5" fillId="36" borderId="12" xfId="0" applyNumberFormat="1" applyFont="1" applyFill="1" applyBorder="1" applyAlignment="1">
      <alignment horizontal="center"/>
    </xf>
    <xf numFmtId="1" fontId="5" fillId="0" borderId="12" xfId="45" applyNumberFormat="1" applyFont="1" applyBorder="1" applyAlignment="1">
      <alignment horizontal="center"/>
    </xf>
    <xf numFmtId="165" fontId="5" fillId="0" borderId="12" xfId="45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right"/>
    </xf>
    <xf numFmtId="1" fontId="5" fillId="0" borderId="12" xfId="45" applyNumberFormat="1" applyFont="1" applyFill="1" applyBorder="1" applyAlignment="1">
      <alignment horizontal="center"/>
    </xf>
    <xf numFmtId="3" fontId="5" fillId="0" borderId="12" xfId="45" applyNumberFormat="1" applyFont="1" applyFill="1" applyBorder="1" applyAlignment="1">
      <alignment horizontal="center"/>
    </xf>
    <xf numFmtId="165" fontId="5" fillId="0" borderId="12" xfId="45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right"/>
    </xf>
    <xf numFmtId="0" fontId="5" fillId="0" borderId="34" xfId="0" applyFont="1" applyBorder="1" applyAlignment="1">
      <alignment/>
    </xf>
    <xf numFmtId="1" fontId="5" fillId="0" borderId="0" xfId="0" applyNumberFormat="1" applyFont="1" applyBorder="1" applyAlignment="1">
      <alignment/>
    </xf>
    <xf numFmtId="1" fontId="6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/>
    </xf>
    <xf numFmtId="1" fontId="0" fillId="0" borderId="0" xfId="0" applyNumberFormat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0" fillId="0" borderId="0" xfId="0" applyAlignment="1">
      <alignment vertical="top"/>
    </xf>
    <xf numFmtId="0" fontId="2" fillId="0" borderId="0" xfId="54" applyFont="1" applyFill="1" applyBorder="1" applyAlignment="1">
      <alignment horizontal="center" vertical="center"/>
      <protection/>
    </xf>
    <xf numFmtId="1" fontId="2" fillId="0" borderId="0" xfId="54" applyNumberFormat="1" applyFont="1" applyFill="1" applyBorder="1" applyAlignment="1">
      <alignment horizontal="center" vertical="center"/>
      <protection/>
    </xf>
    <xf numFmtId="0" fontId="4" fillId="0" borderId="0" xfId="54" applyNumberFormat="1" applyFont="1" applyFill="1" applyBorder="1" applyAlignment="1">
      <alignment horizontal="center"/>
      <protection/>
    </xf>
    <xf numFmtId="0" fontId="4" fillId="0" borderId="0" xfId="54" applyFont="1" applyFill="1" applyBorder="1" applyAlignment="1">
      <alignment horizontal="left" vertical="center"/>
      <protection/>
    </xf>
    <xf numFmtId="0" fontId="4" fillId="0" borderId="0" xfId="54" applyFont="1" applyFill="1" applyBorder="1" applyAlignment="1">
      <alignment vertical="center"/>
      <protection/>
    </xf>
    <xf numFmtId="0" fontId="2" fillId="10" borderId="19" xfId="54" applyFont="1" applyFill="1" applyBorder="1" applyAlignment="1">
      <alignment horizontal="center" vertical="center"/>
      <protection/>
    </xf>
    <xf numFmtId="0" fontId="4" fillId="0" borderId="33" xfId="54" applyFont="1" applyFill="1" applyBorder="1" applyAlignment="1">
      <alignment horizontal="left" vertical="center"/>
      <protection/>
    </xf>
    <xf numFmtId="0" fontId="4" fillId="0" borderId="11" xfId="54" applyFont="1" applyFill="1" applyBorder="1" applyAlignment="1">
      <alignment/>
      <protection/>
    </xf>
    <xf numFmtId="0" fontId="2" fillId="10" borderId="11" xfId="54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/>
    </xf>
    <xf numFmtId="1" fontId="5" fillId="36" borderId="0" xfId="0" applyNumberFormat="1" applyFont="1" applyFill="1" applyBorder="1" applyAlignment="1">
      <alignment horizontal="center"/>
    </xf>
    <xf numFmtId="3" fontId="5" fillId="36" borderId="0" xfId="45" applyNumberFormat="1" applyFont="1" applyFill="1" applyBorder="1" applyAlignment="1">
      <alignment horizontal="center"/>
    </xf>
    <xf numFmtId="165" fontId="5" fillId="0" borderId="0" xfId="45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right"/>
    </xf>
    <xf numFmtId="1" fontId="5" fillId="0" borderId="0" xfId="45" applyNumberFormat="1" applyFont="1" applyFill="1" applyBorder="1" applyAlignment="1">
      <alignment horizontal="center"/>
    </xf>
    <xf numFmtId="1" fontId="5" fillId="0" borderId="0" xfId="45" applyNumberFormat="1" applyFont="1" applyBorder="1" applyAlignment="1">
      <alignment horizontal="center"/>
    </xf>
    <xf numFmtId="0" fontId="2" fillId="35" borderId="10" xfId="54" applyFont="1" applyFill="1" applyBorder="1" applyAlignment="1">
      <alignment horizontal="center" vertical="center"/>
      <protection/>
    </xf>
    <xf numFmtId="0" fontId="5" fillId="0" borderId="35" xfId="0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3" fillId="0" borderId="37" xfId="54" applyFont="1" applyFill="1" applyBorder="1" applyAlignment="1">
      <alignment horizontal="center" vertical="center" shrinkToFit="1"/>
      <protection/>
    </xf>
    <xf numFmtId="0" fontId="3" fillId="0" borderId="38" xfId="54" applyFont="1" applyFill="1" applyBorder="1" applyAlignment="1">
      <alignment horizontal="center" vertical="center" shrinkToFit="1"/>
      <protection/>
    </xf>
    <xf numFmtId="0" fontId="3" fillId="0" borderId="39" xfId="54" applyFont="1" applyFill="1" applyBorder="1" applyAlignment="1">
      <alignment horizontal="center" vertical="center" shrinkToFit="1"/>
      <protection/>
    </xf>
    <xf numFmtId="0" fontId="2" fillId="0" borderId="37" xfId="54" applyFont="1" applyFill="1" applyBorder="1" applyAlignment="1">
      <alignment horizontal="center" vertical="center"/>
      <protection/>
    </xf>
    <xf numFmtId="0" fontId="2" fillId="0" borderId="39" xfId="54" applyFont="1" applyFill="1" applyBorder="1" applyAlignment="1">
      <alignment horizontal="center" vertical="center"/>
      <protection/>
    </xf>
    <xf numFmtId="0" fontId="2" fillId="0" borderId="38" xfId="54" applyFont="1" applyFill="1" applyBorder="1" applyAlignment="1">
      <alignment horizontal="center" vertical="center"/>
      <protection/>
    </xf>
    <xf numFmtId="0" fontId="2" fillId="19" borderId="12" xfId="54" applyFont="1" applyFill="1" applyBorder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Табель учет рабочего времени 2005г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view="pageBreakPreview" zoomScaleSheetLayoutView="100" workbookViewId="0" topLeftCell="A4">
      <selection activeCell="K22" sqref="K22"/>
    </sheetView>
  </sheetViews>
  <sheetFormatPr defaultColWidth="9.00390625" defaultRowHeight="12.75"/>
  <cols>
    <col min="1" max="1" width="4.00390625" style="0" customWidth="1"/>
    <col min="2" max="2" width="17.625" style="0" customWidth="1"/>
    <col min="3" max="3" width="26.50390625" style="0" customWidth="1"/>
    <col min="4" max="4" width="12.00390625" style="0" customWidth="1"/>
    <col min="5" max="5" width="12.375" style="0" customWidth="1"/>
    <col min="6" max="6" width="7.375" style="39" hidden="1" customWidth="1"/>
    <col min="7" max="7" width="11.625" style="88" customWidth="1"/>
    <col min="8" max="8" width="12.375" style="39" customWidth="1"/>
    <col min="9" max="9" width="11.125" style="0" customWidth="1"/>
    <col min="10" max="10" width="15.50390625" style="89" customWidth="1"/>
    <col min="11" max="11" width="10.875" style="39" customWidth="1"/>
    <col min="12" max="12" width="9.875" style="39" customWidth="1"/>
    <col min="13" max="13" width="14.875" style="39" customWidth="1"/>
  </cols>
  <sheetData>
    <row r="1" spans="1:13" ht="15" hidden="1">
      <c r="A1" s="40"/>
      <c r="B1" s="40"/>
      <c r="C1" s="40"/>
      <c r="D1" s="40"/>
      <c r="E1" s="40"/>
      <c r="F1" s="41"/>
      <c r="G1" s="42"/>
      <c r="H1" s="41"/>
      <c r="I1" s="40"/>
      <c r="J1" s="43"/>
      <c r="K1" s="44"/>
      <c r="L1" s="45"/>
      <c r="M1" s="46"/>
    </row>
    <row r="2" spans="1:13" ht="15" hidden="1">
      <c r="A2" s="40"/>
      <c r="B2" s="40"/>
      <c r="C2" s="40"/>
      <c r="D2" s="40"/>
      <c r="E2" s="40"/>
      <c r="F2" s="41"/>
      <c r="G2" s="42"/>
      <c r="H2" s="41"/>
      <c r="I2" s="40"/>
      <c r="J2" s="43"/>
      <c r="K2" s="44"/>
      <c r="L2" s="41"/>
      <c r="M2" s="44"/>
    </row>
    <row r="3" spans="1:13" ht="15" hidden="1">
      <c r="A3" s="40"/>
      <c r="B3" s="40"/>
      <c r="C3" s="40"/>
      <c r="D3" s="40"/>
      <c r="E3" s="40"/>
      <c r="F3" s="41"/>
      <c r="G3" s="42"/>
      <c r="H3" s="41"/>
      <c r="I3" s="40"/>
      <c r="J3" s="43"/>
      <c r="K3" s="44"/>
      <c r="L3" s="45"/>
      <c r="M3" s="46"/>
    </row>
    <row r="4" spans="1:13" ht="15">
      <c r="A4" s="40"/>
      <c r="B4" s="40"/>
      <c r="C4" s="40"/>
      <c r="D4" s="40"/>
      <c r="E4" s="40"/>
      <c r="F4" s="41"/>
      <c r="G4" s="42"/>
      <c r="H4" s="41"/>
      <c r="I4" s="40"/>
      <c r="J4" s="43"/>
      <c r="K4" s="44"/>
      <c r="L4" s="41"/>
      <c r="M4" s="44" t="s">
        <v>6</v>
      </c>
    </row>
    <row r="5" spans="1:13" ht="15">
      <c r="A5" s="40"/>
      <c r="B5" s="47"/>
      <c r="C5" s="47"/>
      <c r="D5" s="40"/>
      <c r="E5" s="40"/>
      <c r="F5" s="41"/>
      <c r="G5" s="42"/>
      <c r="H5" s="41"/>
      <c r="I5" s="40"/>
      <c r="J5" s="43"/>
      <c r="K5" s="44"/>
      <c r="L5" s="41"/>
      <c r="M5" s="44"/>
    </row>
    <row r="6" spans="1:13" ht="15">
      <c r="A6" s="40"/>
      <c r="B6" s="40"/>
      <c r="C6" s="40"/>
      <c r="D6" s="40"/>
      <c r="E6" s="40"/>
      <c r="F6" s="41"/>
      <c r="G6" s="42"/>
      <c r="H6" s="41"/>
      <c r="I6" s="40"/>
      <c r="J6" s="43"/>
      <c r="K6" s="44"/>
      <c r="L6" s="41"/>
      <c r="M6" s="44"/>
    </row>
    <row r="7" spans="1:13" ht="27" customHeight="1">
      <c r="A7" s="40"/>
      <c r="B7" s="40"/>
      <c r="C7" s="40"/>
      <c r="D7" s="40"/>
      <c r="E7" s="40"/>
      <c r="F7" s="41"/>
      <c r="G7" s="42"/>
      <c r="H7" s="41"/>
      <c r="I7" s="40"/>
      <c r="J7" s="43"/>
      <c r="K7" s="48"/>
      <c r="L7" s="111" t="s">
        <v>7</v>
      </c>
      <c r="M7" s="111"/>
    </row>
    <row r="8" spans="1:13" ht="17.25">
      <c r="A8" s="112" t="s">
        <v>24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</row>
    <row r="9" spans="1:13" ht="15.75" thickBot="1">
      <c r="A9" s="47"/>
      <c r="B9" s="49"/>
      <c r="C9" s="49"/>
      <c r="D9" s="49"/>
      <c r="E9" s="40"/>
      <c r="F9" s="41"/>
      <c r="G9" s="42"/>
      <c r="H9" s="41"/>
      <c r="I9" s="40"/>
      <c r="J9" s="43"/>
      <c r="K9" s="48"/>
      <c r="L9" s="41"/>
      <c r="M9" s="41"/>
    </row>
    <row r="10" spans="1:13" ht="15.75" thickBot="1">
      <c r="A10" s="50" t="s">
        <v>8</v>
      </c>
      <c r="B10" s="51" t="s">
        <v>1</v>
      </c>
      <c r="C10" s="52"/>
      <c r="D10" s="53" t="s">
        <v>9</v>
      </c>
      <c r="E10" s="53"/>
      <c r="F10" s="54"/>
      <c r="G10" s="113" t="s">
        <v>10</v>
      </c>
      <c r="H10" s="114"/>
      <c r="I10" s="114"/>
      <c r="J10" s="114"/>
      <c r="K10" s="114"/>
      <c r="L10" s="114"/>
      <c r="M10" s="115"/>
    </row>
    <row r="11" spans="1:13" ht="31.5" thickBot="1">
      <c r="A11" s="55"/>
      <c r="B11" s="52"/>
      <c r="C11" s="52" t="s">
        <v>11</v>
      </c>
      <c r="D11" s="53" t="s">
        <v>12</v>
      </c>
      <c r="E11" s="53" t="s">
        <v>13</v>
      </c>
      <c r="F11" s="56" t="s">
        <v>14</v>
      </c>
      <c r="G11" s="57" t="s">
        <v>15</v>
      </c>
      <c r="H11" s="56" t="s">
        <v>16</v>
      </c>
      <c r="I11" s="53" t="s">
        <v>17</v>
      </c>
      <c r="J11" s="58" t="s">
        <v>18</v>
      </c>
      <c r="K11" s="59" t="s">
        <v>19</v>
      </c>
      <c r="L11" s="59" t="s">
        <v>20</v>
      </c>
      <c r="M11" s="60" t="s">
        <v>21</v>
      </c>
    </row>
    <row r="12" spans="1:13" ht="15">
      <c r="A12" s="61"/>
      <c r="B12" s="62"/>
      <c r="C12" s="62"/>
      <c r="D12" s="63"/>
      <c r="E12" s="63">
        <v>120</v>
      </c>
      <c r="F12" s="64">
        <f aca="true" t="shared" si="0" ref="F12:F28">E12/8</f>
        <v>15</v>
      </c>
      <c r="G12" s="65"/>
      <c r="H12" s="66"/>
      <c r="I12" s="67"/>
      <c r="J12" s="68"/>
      <c r="K12" s="69"/>
      <c r="L12" s="69"/>
      <c r="M12" s="70"/>
    </row>
    <row r="13" spans="1:13" ht="15" customHeight="1">
      <c r="A13" s="74">
        <v>1</v>
      </c>
      <c r="B13" s="72" t="s">
        <v>29</v>
      </c>
      <c r="C13" s="72"/>
      <c r="D13" s="74"/>
      <c r="E13" s="90">
        <f>Январь!AI3</f>
        <v>136</v>
      </c>
      <c r="F13" s="75">
        <f t="shared" si="0"/>
        <v>17</v>
      </c>
      <c r="G13" s="73">
        <v>40600</v>
      </c>
      <c r="H13" s="76">
        <v>15000</v>
      </c>
      <c r="I13" s="77"/>
      <c r="J13" s="78">
        <f>Январь!AL3</f>
        <v>16</v>
      </c>
      <c r="K13" s="79"/>
      <c r="L13" s="80"/>
      <c r="M13" s="76">
        <f>G13/$E$12*E13+H13+I13+K13+L13</f>
        <v>61013.33333333333</v>
      </c>
    </row>
    <row r="14" spans="1:13" ht="15" customHeight="1">
      <c r="A14" s="71">
        <v>2</v>
      </c>
      <c r="B14" s="72" t="s">
        <v>31</v>
      </c>
      <c r="C14" s="72"/>
      <c r="D14" s="74"/>
      <c r="E14" s="90">
        <f>Январь!AI17</f>
        <v>110</v>
      </c>
      <c r="F14" s="75">
        <f t="shared" si="0"/>
        <v>13.75</v>
      </c>
      <c r="G14" s="73">
        <v>28000</v>
      </c>
      <c r="H14" s="76"/>
      <c r="I14" s="77"/>
      <c r="J14" s="78">
        <f>Январь!AL17</f>
        <v>33</v>
      </c>
      <c r="K14" s="79"/>
      <c r="L14" s="80">
        <v>2000</v>
      </c>
      <c r="M14" s="76">
        <f aca="true" t="shared" si="1" ref="M14:M28">G14/$E$12*E14+H14+I14+K14+L14</f>
        <v>27666.666666666668</v>
      </c>
    </row>
    <row r="15" spans="1:13" ht="15" customHeight="1">
      <c r="A15" s="74">
        <v>3</v>
      </c>
      <c r="B15" s="72" t="s">
        <v>30</v>
      </c>
      <c r="C15" s="72"/>
      <c r="D15" s="74"/>
      <c r="E15" s="90">
        <f>Январь!AI9</f>
        <v>112</v>
      </c>
      <c r="F15" s="75">
        <f t="shared" si="0"/>
        <v>14</v>
      </c>
      <c r="G15" s="81">
        <v>35000</v>
      </c>
      <c r="H15" s="76"/>
      <c r="I15" s="77"/>
      <c r="J15" s="78">
        <f>Январь!AL9</f>
        <v>0</v>
      </c>
      <c r="K15" s="79">
        <v>1500</v>
      </c>
      <c r="L15" s="80"/>
      <c r="M15" s="76">
        <f t="shared" si="1"/>
        <v>34166.66666666667</v>
      </c>
    </row>
    <row r="16" spans="1:13" ht="15" customHeight="1">
      <c r="A16" s="71">
        <v>4</v>
      </c>
      <c r="C16" s="72"/>
      <c r="D16" s="74"/>
      <c r="E16" s="90">
        <f>Январь!AI6</f>
        <v>120</v>
      </c>
      <c r="F16" s="75">
        <f t="shared" si="0"/>
        <v>15</v>
      </c>
      <c r="G16" s="81">
        <v>37000</v>
      </c>
      <c r="H16" s="80"/>
      <c r="I16" s="82"/>
      <c r="J16" s="78">
        <f>Январь!AL6</f>
        <v>0</v>
      </c>
      <c r="K16" s="83"/>
      <c r="L16" s="80"/>
      <c r="M16" s="76">
        <f t="shared" si="1"/>
        <v>37000</v>
      </c>
    </row>
    <row r="17" spans="1:13" ht="15" customHeight="1">
      <c r="A17" s="74">
        <v>5</v>
      </c>
      <c r="B17" s="72"/>
      <c r="C17" s="72"/>
      <c r="D17" s="74"/>
      <c r="E17" s="90">
        <f>Январь!AI7</f>
        <v>120</v>
      </c>
      <c r="F17" s="75">
        <f t="shared" si="0"/>
        <v>15</v>
      </c>
      <c r="G17" s="81">
        <v>50000</v>
      </c>
      <c r="H17" s="80"/>
      <c r="I17" s="82"/>
      <c r="J17" s="78">
        <f>Январь!AL7</f>
        <v>0</v>
      </c>
      <c r="K17" s="83"/>
      <c r="L17" s="80"/>
      <c r="M17" s="76">
        <f t="shared" si="1"/>
        <v>50000</v>
      </c>
    </row>
    <row r="18" spans="1:13" ht="15" customHeight="1">
      <c r="A18" s="71">
        <v>6</v>
      </c>
      <c r="B18" s="72"/>
      <c r="C18" s="72"/>
      <c r="D18" s="74"/>
      <c r="E18" s="90">
        <f>Январь!AI8</f>
        <v>120</v>
      </c>
      <c r="F18" s="75">
        <f t="shared" si="0"/>
        <v>15</v>
      </c>
      <c r="G18" s="81">
        <v>40000</v>
      </c>
      <c r="H18" s="80"/>
      <c r="I18" s="82"/>
      <c r="J18" s="78">
        <f>Январь!AL8</f>
        <v>0</v>
      </c>
      <c r="K18" s="83"/>
      <c r="L18" s="80"/>
      <c r="M18" s="76">
        <f t="shared" si="1"/>
        <v>40000</v>
      </c>
    </row>
    <row r="19" spans="1:13" ht="15" customHeight="1">
      <c r="A19" s="71">
        <v>7</v>
      </c>
      <c r="B19" s="72"/>
      <c r="C19" s="72"/>
      <c r="D19" s="74"/>
      <c r="E19" s="90">
        <f>Январь!AI9</f>
        <v>112</v>
      </c>
      <c r="F19" s="75">
        <f t="shared" si="0"/>
        <v>14</v>
      </c>
      <c r="G19" s="81">
        <v>40000</v>
      </c>
      <c r="H19" s="80"/>
      <c r="I19" s="82"/>
      <c r="J19" s="78">
        <f>Январь!AL9</f>
        <v>0</v>
      </c>
      <c r="K19" s="83"/>
      <c r="L19" s="80"/>
      <c r="M19" s="76">
        <f t="shared" si="1"/>
        <v>37333.33333333333</v>
      </c>
    </row>
    <row r="20" spans="1:13" ht="15" customHeight="1">
      <c r="A20" s="74">
        <v>8</v>
      </c>
      <c r="B20" s="72"/>
      <c r="C20" s="72"/>
      <c r="D20" s="74"/>
      <c r="E20" s="90">
        <f>Январь!AI10</f>
        <v>120</v>
      </c>
      <c r="F20" s="75">
        <f t="shared" si="0"/>
        <v>15</v>
      </c>
      <c r="G20" s="81">
        <v>35000</v>
      </c>
      <c r="H20" s="80"/>
      <c r="I20" s="82"/>
      <c r="J20" s="78">
        <f>Январь!AL10</f>
        <v>0</v>
      </c>
      <c r="K20" s="83"/>
      <c r="L20" s="80"/>
      <c r="M20" s="76">
        <f t="shared" si="1"/>
        <v>35000</v>
      </c>
    </row>
    <row r="21" spans="1:13" ht="15" customHeight="1">
      <c r="A21" s="71">
        <v>9</v>
      </c>
      <c r="B21" s="72"/>
      <c r="C21" s="72"/>
      <c r="D21" s="74"/>
      <c r="E21" s="90">
        <f>Январь!AI11</f>
        <v>165</v>
      </c>
      <c r="F21" s="75">
        <f t="shared" si="0"/>
        <v>20.625</v>
      </c>
      <c r="G21" s="81">
        <v>32000</v>
      </c>
      <c r="H21" s="76"/>
      <c r="I21" s="77"/>
      <c r="J21" s="78">
        <f>Январь!AL11</f>
        <v>11</v>
      </c>
      <c r="K21" s="79"/>
      <c r="L21" s="80"/>
      <c r="M21" s="76">
        <f t="shared" si="1"/>
        <v>44000</v>
      </c>
    </row>
    <row r="22" spans="1:13" ht="15" customHeight="1">
      <c r="A22" s="71">
        <v>10</v>
      </c>
      <c r="B22" s="72"/>
      <c r="C22" s="72"/>
      <c r="D22" s="74"/>
      <c r="E22" s="90">
        <f>Январь!AI12</f>
        <v>165</v>
      </c>
      <c r="F22" s="75">
        <f t="shared" si="0"/>
        <v>20.625</v>
      </c>
      <c r="G22" s="81">
        <v>32000</v>
      </c>
      <c r="H22" s="80"/>
      <c r="I22" s="82"/>
      <c r="J22" s="78">
        <f>Январь!AL12</f>
        <v>25</v>
      </c>
      <c r="K22" s="83"/>
      <c r="L22" s="80"/>
      <c r="M22" s="76">
        <f t="shared" si="1"/>
        <v>44000</v>
      </c>
    </row>
    <row r="23" spans="1:13" s="13" customFormat="1" ht="15" customHeight="1">
      <c r="A23" s="74">
        <v>11</v>
      </c>
      <c r="B23" s="72"/>
      <c r="C23" s="72"/>
      <c r="D23" s="74"/>
      <c r="E23" s="90">
        <f>Январь!AI13</f>
        <v>165</v>
      </c>
      <c r="F23" s="75">
        <f t="shared" si="0"/>
        <v>20.625</v>
      </c>
      <c r="G23" s="81">
        <v>32000</v>
      </c>
      <c r="H23" s="80"/>
      <c r="I23" s="82"/>
      <c r="J23" s="78">
        <f>Январь!AL13</f>
        <v>30</v>
      </c>
      <c r="K23" s="83"/>
      <c r="L23" s="80"/>
      <c r="M23" s="76">
        <f t="shared" si="1"/>
        <v>44000</v>
      </c>
    </row>
    <row r="24" spans="1:13" ht="15" customHeight="1">
      <c r="A24" s="71">
        <v>12</v>
      </c>
      <c r="B24" s="72"/>
      <c r="C24" s="72"/>
      <c r="D24" s="74"/>
      <c r="E24" s="90">
        <f>Январь!AI14</f>
        <v>165</v>
      </c>
      <c r="F24" s="75">
        <f t="shared" si="0"/>
        <v>20.625</v>
      </c>
      <c r="G24" s="81">
        <v>32000</v>
      </c>
      <c r="H24" s="80"/>
      <c r="I24" s="82"/>
      <c r="J24" s="78">
        <f>Январь!AL14</f>
        <v>30</v>
      </c>
      <c r="K24" s="83"/>
      <c r="L24" s="80"/>
      <c r="M24" s="76">
        <f t="shared" si="1"/>
        <v>44000</v>
      </c>
    </row>
    <row r="25" spans="1:13" ht="15" customHeight="1">
      <c r="A25" s="71">
        <v>13</v>
      </c>
      <c r="B25" s="72"/>
      <c r="C25" s="72"/>
      <c r="D25" s="74"/>
      <c r="E25" s="90">
        <f>Январь!AI15</f>
        <v>165</v>
      </c>
      <c r="F25" s="75">
        <f t="shared" si="0"/>
        <v>20.625</v>
      </c>
      <c r="G25" s="81">
        <v>30000</v>
      </c>
      <c r="H25" s="80"/>
      <c r="I25" s="82"/>
      <c r="J25" s="78">
        <f>Январь!AL15</f>
        <v>33</v>
      </c>
      <c r="K25" s="83"/>
      <c r="L25" s="80"/>
      <c r="M25" s="76">
        <f t="shared" si="1"/>
        <v>41250</v>
      </c>
    </row>
    <row r="26" spans="1:13" ht="15" customHeight="1">
      <c r="A26" s="74">
        <v>14</v>
      </c>
      <c r="B26" s="72"/>
      <c r="C26" s="72"/>
      <c r="D26" s="74"/>
      <c r="E26" s="90">
        <f>Январь!AI16</f>
        <v>132</v>
      </c>
      <c r="F26" s="75">
        <f t="shared" si="0"/>
        <v>16.5</v>
      </c>
      <c r="G26" s="81">
        <v>30000</v>
      </c>
      <c r="H26" s="80"/>
      <c r="I26" s="82"/>
      <c r="J26" s="78">
        <f>Январь!AL16</f>
        <v>33</v>
      </c>
      <c r="K26" s="83"/>
      <c r="L26" s="80"/>
      <c r="M26" s="76">
        <f t="shared" si="1"/>
        <v>33000</v>
      </c>
    </row>
    <row r="27" spans="1:13" ht="15" customHeight="1">
      <c r="A27" s="71">
        <v>15</v>
      </c>
      <c r="B27" s="72"/>
      <c r="C27" s="72"/>
      <c r="D27" s="74"/>
      <c r="E27" s="90">
        <f>Январь!AI17</f>
        <v>110</v>
      </c>
      <c r="F27" s="75">
        <f t="shared" si="0"/>
        <v>13.75</v>
      </c>
      <c r="G27" s="81">
        <v>30000</v>
      </c>
      <c r="H27" s="80"/>
      <c r="I27" s="82"/>
      <c r="J27" s="78">
        <f>Январь!AL17</f>
        <v>33</v>
      </c>
      <c r="K27" s="83"/>
      <c r="L27" s="80"/>
      <c r="M27" s="76">
        <f t="shared" si="1"/>
        <v>27500</v>
      </c>
    </row>
    <row r="28" spans="1:13" s="13" customFormat="1" ht="15" customHeight="1">
      <c r="A28" s="71">
        <v>16</v>
      </c>
      <c r="B28" s="72"/>
      <c r="C28" s="72"/>
      <c r="D28" s="74"/>
      <c r="E28" s="90">
        <f>Январь!AI18</f>
        <v>176</v>
      </c>
      <c r="F28" s="75">
        <f t="shared" si="0"/>
        <v>22</v>
      </c>
      <c r="G28" s="81">
        <v>30000</v>
      </c>
      <c r="H28" s="80"/>
      <c r="I28" s="82"/>
      <c r="J28" s="78">
        <f>Январь!AL18</f>
        <v>33</v>
      </c>
      <c r="K28" s="83"/>
      <c r="L28" s="80"/>
      <c r="M28" s="76">
        <f t="shared" si="1"/>
        <v>44000</v>
      </c>
    </row>
    <row r="29" spans="1:13" ht="15">
      <c r="A29" s="62"/>
      <c r="B29" s="101"/>
      <c r="C29" s="101"/>
      <c r="D29" s="110"/>
      <c r="E29" s="110"/>
      <c r="F29" s="102"/>
      <c r="G29" s="103"/>
      <c r="H29" s="103"/>
      <c r="I29" s="104"/>
      <c r="J29" s="105"/>
      <c r="K29" s="106"/>
      <c r="L29" s="107"/>
      <c r="M29" s="108"/>
    </row>
    <row r="30" spans="1:13" ht="15">
      <c r="A30" s="62"/>
      <c r="B30" s="101"/>
      <c r="C30" s="101"/>
      <c r="D30" s="62"/>
      <c r="E30" s="62"/>
      <c r="F30" s="102"/>
      <c r="G30" s="103"/>
      <c r="H30" s="103"/>
      <c r="I30" s="104"/>
      <c r="J30" s="105"/>
      <c r="K30" s="106"/>
      <c r="L30" s="107"/>
      <c r="M30" s="108"/>
    </row>
    <row r="31" spans="1:13" ht="15">
      <c r="A31" s="47" t="s">
        <v>27</v>
      </c>
      <c r="B31" s="40"/>
      <c r="C31" s="40"/>
      <c r="D31" s="84"/>
      <c r="E31" s="84"/>
      <c r="F31" s="85"/>
      <c r="G31" s="86"/>
      <c r="H31" s="41"/>
      <c r="I31" s="40"/>
      <c r="J31" s="87"/>
      <c r="K31" s="41"/>
      <c r="L31" s="44"/>
      <c r="M31" s="44"/>
    </row>
    <row r="32" spans="1:10" s="39" customFormat="1" ht="12.75">
      <c r="A32"/>
      <c r="B32"/>
      <c r="C32"/>
      <c r="D32"/>
      <c r="E32"/>
      <c r="G32" s="88"/>
      <c r="I32"/>
      <c r="J32" s="89" t="s">
        <v>22</v>
      </c>
    </row>
    <row r="33" spans="1:10" s="39" customFormat="1" ht="12.75">
      <c r="A33"/>
      <c r="B33"/>
      <c r="C33"/>
      <c r="D33" s="88"/>
      <c r="E33"/>
      <c r="G33" s="88"/>
      <c r="I33"/>
      <c r="J33" s="89"/>
    </row>
  </sheetData>
  <sheetProtection/>
  <mergeCells count="3">
    <mergeCell ref="L7:M7"/>
    <mergeCell ref="A8:M8"/>
    <mergeCell ref="G10:M10"/>
  </mergeCells>
  <printOptions/>
  <pageMargins left="0.7" right="0" top="0" bottom="0" header="0.5118110236220472" footer="0"/>
  <pageSetup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S31" sqref="S31"/>
    </sheetView>
  </sheetViews>
  <sheetFormatPr defaultColWidth="9.00390625" defaultRowHeight="12.75"/>
  <cols>
    <col min="1" max="1" width="4.375" style="0" customWidth="1"/>
    <col min="2" max="2" width="12.50390625" style="0" customWidth="1"/>
    <col min="3" max="3" width="8.875" style="0" hidden="1" customWidth="1"/>
    <col min="4" max="21" width="3.875" style="0" bestFit="1" customWidth="1"/>
    <col min="22" max="34" width="3.875" style="0" customWidth="1"/>
    <col min="35" max="35" width="5.625" style="0" bestFit="1" customWidth="1"/>
    <col min="36" max="36" width="6.125" style="0" customWidth="1"/>
    <col min="37" max="37" width="5.50390625" style="0" customWidth="1"/>
    <col min="38" max="38" width="6.125" style="0" customWidth="1"/>
    <col min="39" max="39" width="3.50390625" style="0" customWidth="1"/>
  </cols>
  <sheetData>
    <row r="1" spans="1:39" ht="26.25">
      <c r="A1" s="1" t="s">
        <v>0</v>
      </c>
      <c r="B1" s="2" t="s">
        <v>1</v>
      </c>
      <c r="C1" s="2" t="s">
        <v>2</v>
      </c>
      <c r="D1" s="116" t="s">
        <v>23</v>
      </c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8"/>
      <c r="AI1" s="119" t="s">
        <v>3</v>
      </c>
      <c r="AJ1" s="121"/>
      <c r="AK1" s="121"/>
      <c r="AL1" s="120"/>
      <c r="AM1" s="2"/>
    </row>
    <row r="2" spans="1:39" ht="15.75" customHeight="1">
      <c r="A2" s="3"/>
      <c r="B2" s="4"/>
      <c r="C2" s="4"/>
      <c r="D2" s="122">
        <v>1</v>
      </c>
      <c r="E2" s="122">
        <v>2</v>
      </c>
      <c r="F2" s="122">
        <v>3</v>
      </c>
      <c r="G2" s="122">
        <v>4</v>
      </c>
      <c r="H2" s="122">
        <v>5</v>
      </c>
      <c r="I2" s="6">
        <v>6</v>
      </c>
      <c r="J2" s="122">
        <v>7</v>
      </c>
      <c r="K2" s="6">
        <v>8</v>
      </c>
      <c r="L2" s="6">
        <v>9</v>
      </c>
      <c r="M2" s="6">
        <v>10</v>
      </c>
      <c r="N2" s="5">
        <v>11</v>
      </c>
      <c r="O2" s="5">
        <v>12</v>
      </c>
      <c r="P2" s="5">
        <v>13</v>
      </c>
      <c r="Q2" s="5">
        <v>14</v>
      </c>
      <c r="R2" s="5">
        <v>15</v>
      </c>
      <c r="S2" s="6">
        <v>16</v>
      </c>
      <c r="T2" s="6">
        <v>17</v>
      </c>
      <c r="U2" s="5">
        <v>18</v>
      </c>
      <c r="V2" s="5">
        <v>19</v>
      </c>
      <c r="W2" s="5">
        <v>20</v>
      </c>
      <c r="X2" s="5">
        <v>21</v>
      </c>
      <c r="Y2" s="5">
        <v>22</v>
      </c>
      <c r="Z2" s="6">
        <v>23</v>
      </c>
      <c r="AA2" s="6">
        <v>24</v>
      </c>
      <c r="AB2" s="5">
        <v>25</v>
      </c>
      <c r="AC2" s="5">
        <v>26</v>
      </c>
      <c r="AD2" s="5">
        <v>27</v>
      </c>
      <c r="AE2" s="5">
        <v>28</v>
      </c>
      <c r="AF2" s="5">
        <v>29</v>
      </c>
      <c r="AG2" s="6">
        <v>30</v>
      </c>
      <c r="AH2" s="6">
        <v>31</v>
      </c>
      <c r="AI2" s="4" t="s">
        <v>28</v>
      </c>
      <c r="AJ2" s="4" t="s">
        <v>25</v>
      </c>
      <c r="AK2" s="7" t="s">
        <v>26</v>
      </c>
      <c r="AL2" s="7" t="s">
        <v>4</v>
      </c>
      <c r="AM2" s="4"/>
    </row>
    <row r="3" spans="1:39" ht="15.75" customHeight="1">
      <c r="A3" s="8">
        <v>1</v>
      </c>
      <c r="B3" s="9" t="s">
        <v>29</v>
      </c>
      <c r="C3" s="14"/>
      <c r="D3" s="11"/>
      <c r="E3" s="11"/>
      <c r="F3" s="5">
        <v>8</v>
      </c>
      <c r="G3" s="5">
        <v>8</v>
      </c>
      <c r="H3" s="11"/>
      <c r="I3" s="11"/>
      <c r="J3" s="11"/>
      <c r="K3" s="11"/>
      <c r="L3" s="11"/>
      <c r="M3" s="11"/>
      <c r="N3" s="5">
        <v>8</v>
      </c>
      <c r="O3" s="5">
        <v>8</v>
      </c>
      <c r="P3" s="5">
        <v>8</v>
      </c>
      <c r="Q3" s="5">
        <v>8</v>
      </c>
      <c r="R3" s="5">
        <v>8</v>
      </c>
      <c r="S3" s="11"/>
      <c r="T3" s="11"/>
      <c r="U3" s="5">
        <v>8</v>
      </c>
      <c r="V3" s="5">
        <v>8</v>
      </c>
      <c r="W3" s="5">
        <v>8</v>
      </c>
      <c r="X3" s="5">
        <v>8</v>
      </c>
      <c r="Y3" s="5">
        <v>8</v>
      </c>
      <c r="Z3" s="11"/>
      <c r="AA3" s="11"/>
      <c r="AB3" s="5">
        <v>8</v>
      </c>
      <c r="AC3" s="5">
        <v>8</v>
      </c>
      <c r="AD3" s="5">
        <v>8</v>
      </c>
      <c r="AE3" s="5">
        <v>8</v>
      </c>
      <c r="AF3" s="5">
        <v>8</v>
      </c>
      <c r="AG3" s="11"/>
      <c r="AH3" s="11"/>
      <c r="AI3" s="5">
        <f aca="true" t="shared" si="0" ref="AI3:AJ10">SUM(C3:AG3)</f>
        <v>136</v>
      </c>
      <c r="AJ3" s="5">
        <f t="shared" si="0"/>
        <v>136</v>
      </c>
      <c r="AK3" s="12">
        <v>0</v>
      </c>
      <c r="AL3" s="12">
        <v>16</v>
      </c>
      <c r="AM3" s="12"/>
    </row>
    <row r="4" spans="1:39" ht="15.75" customHeight="1">
      <c r="A4" s="8">
        <f>A3+1</f>
        <v>2</v>
      </c>
      <c r="B4" s="9"/>
      <c r="C4" s="14"/>
      <c r="D4" s="11"/>
      <c r="E4" s="11"/>
      <c r="F4" s="11"/>
      <c r="G4" s="11"/>
      <c r="H4" s="11"/>
      <c r="I4" s="11"/>
      <c r="J4" s="11"/>
      <c r="K4" s="11"/>
      <c r="L4" s="5">
        <v>8</v>
      </c>
      <c r="M4" s="5">
        <v>8</v>
      </c>
      <c r="N4" s="5">
        <v>8</v>
      </c>
      <c r="O4" s="5">
        <v>8</v>
      </c>
      <c r="P4" s="5">
        <v>8</v>
      </c>
      <c r="Q4" s="5">
        <v>8</v>
      </c>
      <c r="R4" s="5">
        <v>8</v>
      </c>
      <c r="S4" s="11"/>
      <c r="T4" s="11"/>
      <c r="U4" s="5">
        <v>8</v>
      </c>
      <c r="V4" s="5">
        <v>8</v>
      </c>
      <c r="W4" s="5">
        <v>8</v>
      </c>
      <c r="X4" s="5">
        <v>8</v>
      </c>
      <c r="Y4" s="5">
        <v>8</v>
      </c>
      <c r="Z4" s="11"/>
      <c r="AA4" s="11"/>
      <c r="AB4" s="5">
        <v>8</v>
      </c>
      <c r="AC4" s="5">
        <v>8</v>
      </c>
      <c r="AD4" s="5">
        <v>8</v>
      </c>
      <c r="AE4" s="5">
        <v>8</v>
      </c>
      <c r="AF4" s="5">
        <v>8</v>
      </c>
      <c r="AG4" s="11"/>
      <c r="AH4" s="11"/>
      <c r="AI4" s="5">
        <f t="shared" si="0"/>
        <v>136</v>
      </c>
      <c r="AJ4" s="5">
        <f t="shared" si="0"/>
        <v>136</v>
      </c>
      <c r="AK4" s="12">
        <v>0</v>
      </c>
      <c r="AL4" s="12">
        <v>0</v>
      </c>
      <c r="AM4" s="12"/>
    </row>
    <row r="5" spans="1:39" ht="15.75" customHeight="1">
      <c r="A5" s="8">
        <f aca="true" t="shared" si="1" ref="A5:A18">A4+1</f>
        <v>3</v>
      </c>
      <c r="B5" s="9"/>
      <c r="C5" s="10"/>
      <c r="D5" s="11"/>
      <c r="E5" s="11"/>
      <c r="F5" s="11"/>
      <c r="G5" s="11"/>
      <c r="H5" s="11"/>
      <c r="I5" s="11"/>
      <c r="J5" s="5">
        <v>4</v>
      </c>
      <c r="K5" s="5">
        <v>4</v>
      </c>
      <c r="L5" s="11"/>
      <c r="M5" s="11"/>
      <c r="N5" s="5">
        <v>8</v>
      </c>
      <c r="O5" s="5">
        <v>8</v>
      </c>
      <c r="P5" s="5">
        <v>8</v>
      </c>
      <c r="Q5" s="5">
        <v>8</v>
      </c>
      <c r="R5" s="5">
        <v>8</v>
      </c>
      <c r="S5" s="11"/>
      <c r="T5" s="11"/>
      <c r="U5" s="5">
        <v>8</v>
      </c>
      <c r="V5" s="5">
        <v>8</v>
      </c>
      <c r="W5" s="5">
        <v>8</v>
      </c>
      <c r="X5" s="5">
        <v>8</v>
      </c>
      <c r="Y5" s="5">
        <v>8</v>
      </c>
      <c r="Z5" s="11"/>
      <c r="AA5" s="11"/>
      <c r="AB5" s="5">
        <v>8</v>
      </c>
      <c r="AC5" s="5">
        <v>8</v>
      </c>
      <c r="AD5" s="5">
        <v>8</v>
      </c>
      <c r="AE5" s="5">
        <v>8</v>
      </c>
      <c r="AF5" s="5">
        <v>8</v>
      </c>
      <c r="AG5" s="11"/>
      <c r="AH5" s="11"/>
      <c r="AI5" s="5">
        <f t="shared" si="0"/>
        <v>128</v>
      </c>
      <c r="AJ5" s="5">
        <f t="shared" si="0"/>
        <v>128</v>
      </c>
      <c r="AK5" s="12">
        <v>0</v>
      </c>
      <c r="AL5" s="12">
        <v>4</v>
      </c>
      <c r="AM5" s="12"/>
    </row>
    <row r="6" spans="1:39" ht="15.75" customHeight="1">
      <c r="A6" s="8">
        <f t="shared" si="1"/>
        <v>4</v>
      </c>
      <c r="B6" s="9"/>
      <c r="C6" s="10"/>
      <c r="D6" s="11"/>
      <c r="E6" s="11"/>
      <c r="F6" s="11"/>
      <c r="G6" s="11"/>
      <c r="H6" s="11"/>
      <c r="I6" s="11"/>
      <c r="J6" s="11"/>
      <c r="K6" s="11"/>
      <c r="L6" s="11"/>
      <c r="M6" s="11"/>
      <c r="N6" s="5">
        <v>8</v>
      </c>
      <c r="O6" s="5">
        <v>8</v>
      </c>
      <c r="P6" s="5">
        <v>8</v>
      </c>
      <c r="Q6" s="5">
        <v>8</v>
      </c>
      <c r="R6" s="5">
        <v>8</v>
      </c>
      <c r="S6" s="11"/>
      <c r="T6" s="11"/>
      <c r="U6" s="5">
        <v>8</v>
      </c>
      <c r="V6" s="5">
        <v>8</v>
      </c>
      <c r="W6" s="5">
        <v>8</v>
      </c>
      <c r="X6" s="5">
        <v>8</v>
      </c>
      <c r="Y6" s="5">
        <v>8</v>
      </c>
      <c r="Z6" s="11"/>
      <c r="AA6" s="11"/>
      <c r="AB6" s="5">
        <v>8</v>
      </c>
      <c r="AC6" s="5">
        <v>8</v>
      </c>
      <c r="AD6" s="5">
        <v>8</v>
      </c>
      <c r="AE6" s="5">
        <v>8</v>
      </c>
      <c r="AF6" s="5">
        <v>8</v>
      </c>
      <c r="AG6" s="11"/>
      <c r="AH6" s="11"/>
      <c r="AI6" s="5">
        <f t="shared" si="0"/>
        <v>120</v>
      </c>
      <c r="AJ6" s="5">
        <f t="shared" si="0"/>
        <v>120</v>
      </c>
      <c r="AK6" s="12">
        <v>0</v>
      </c>
      <c r="AL6" s="12">
        <f aca="true" t="shared" si="2" ref="AL6:AL18">AK6/8</f>
        <v>0</v>
      </c>
      <c r="AM6" s="12"/>
    </row>
    <row r="7" spans="1:39" ht="15.75" customHeight="1">
      <c r="A7" s="8">
        <f t="shared" si="1"/>
        <v>5</v>
      </c>
      <c r="B7" s="9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5">
        <v>8</v>
      </c>
      <c r="O7" s="5">
        <v>8</v>
      </c>
      <c r="P7" s="5">
        <v>8</v>
      </c>
      <c r="Q7" s="5">
        <v>8</v>
      </c>
      <c r="R7" s="5">
        <v>8</v>
      </c>
      <c r="S7" s="11"/>
      <c r="T7" s="11"/>
      <c r="U7" s="5">
        <v>8</v>
      </c>
      <c r="V7" s="5">
        <v>8</v>
      </c>
      <c r="W7" s="5">
        <v>8</v>
      </c>
      <c r="X7" s="5">
        <v>8</v>
      </c>
      <c r="Y7" s="5">
        <v>8</v>
      </c>
      <c r="Z7" s="11"/>
      <c r="AA7" s="11"/>
      <c r="AB7" s="5">
        <v>8</v>
      </c>
      <c r="AC7" s="5">
        <v>8</v>
      </c>
      <c r="AD7" s="5">
        <v>8</v>
      </c>
      <c r="AE7" s="5">
        <v>8</v>
      </c>
      <c r="AF7" s="5">
        <v>8</v>
      </c>
      <c r="AG7" s="11"/>
      <c r="AH7" s="11"/>
      <c r="AI7" s="5">
        <f t="shared" si="0"/>
        <v>120</v>
      </c>
      <c r="AJ7" s="5">
        <f t="shared" si="0"/>
        <v>120</v>
      </c>
      <c r="AK7" s="12">
        <v>0</v>
      </c>
      <c r="AL7" s="12">
        <f t="shared" si="2"/>
        <v>0</v>
      </c>
      <c r="AM7" s="12"/>
    </row>
    <row r="8" spans="1:39" ht="15.75" customHeight="1">
      <c r="A8" s="8">
        <f t="shared" si="1"/>
        <v>6</v>
      </c>
      <c r="B8" s="15"/>
      <c r="C8" s="16"/>
      <c r="D8" s="11"/>
      <c r="E8" s="11"/>
      <c r="F8" s="11"/>
      <c r="G8" s="11"/>
      <c r="H8" s="11"/>
      <c r="I8" s="11"/>
      <c r="J8" s="11"/>
      <c r="K8" s="11"/>
      <c r="L8" s="11"/>
      <c r="M8" s="11"/>
      <c r="N8" s="5">
        <v>8</v>
      </c>
      <c r="O8" s="5">
        <v>8</v>
      </c>
      <c r="P8" s="5">
        <v>8</v>
      </c>
      <c r="Q8" s="5">
        <v>8</v>
      </c>
      <c r="R8" s="5">
        <v>8</v>
      </c>
      <c r="S8" s="11"/>
      <c r="T8" s="11"/>
      <c r="U8" s="5">
        <v>8</v>
      </c>
      <c r="V8" s="5">
        <v>8</v>
      </c>
      <c r="W8" s="5">
        <v>8</v>
      </c>
      <c r="X8" s="5">
        <v>8</v>
      </c>
      <c r="Y8" s="5">
        <v>8</v>
      </c>
      <c r="Z8" s="11"/>
      <c r="AA8" s="11"/>
      <c r="AB8" s="5">
        <v>8</v>
      </c>
      <c r="AC8" s="5">
        <v>8</v>
      </c>
      <c r="AD8" s="5">
        <v>8</v>
      </c>
      <c r="AE8" s="5">
        <v>8</v>
      </c>
      <c r="AF8" s="5">
        <v>8</v>
      </c>
      <c r="AG8" s="11"/>
      <c r="AH8" s="11"/>
      <c r="AI8" s="5">
        <f t="shared" si="0"/>
        <v>120</v>
      </c>
      <c r="AJ8" s="5">
        <f t="shared" si="0"/>
        <v>120</v>
      </c>
      <c r="AK8" s="12">
        <v>0</v>
      </c>
      <c r="AL8" s="12">
        <f t="shared" si="2"/>
        <v>0</v>
      </c>
      <c r="AM8" s="12"/>
    </row>
    <row r="9" spans="1:39" ht="15.75" customHeight="1">
      <c r="A9" s="8">
        <f t="shared" si="1"/>
        <v>7</v>
      </c>
      <c r="B9" s="15" t="s">
        <v>30</v>
      </c>
      <c r="C9" s="16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5">
        <v>8</v>
      </c>
      <c r="P9" s="5">
        <v>8</v>
      </c>
      <c r="Q9" s="5">
        <v>8</v>
      </c>
      <c r="R9" s="5">
        <v>8</v>
      </c>
      <c r="S9" s="11"/>
      <c r="T9" s="11"/>
      <c r="U9" s="5">
        <v>8</v>
      </c>
      <c r="V9" s="5">
        <v>8</v>
      </c>
      <c r="W9" s="5">
        <v>8</v>
      </c>
      <c r="X9" s="5">
        <v>8</v>
      </c>
      <c r="Y9" s="5">
        <v>8</v>
      </c>
      <c r="Z9" s="11"/>
      <c r="AA9" s="11"/>
      <c r="AB9" s="5">
        <v>8</v>
      </c>
      <c r="AC9" s="5">
        <v>8</v>
      </c>
      <c r="AD9" s="5">
        <v>8</v>
      </c>
      <c r="AE9" s="5">
        <v>8</v>
      </c>
      <c r="AF9" s="5">
        <v>8</v>
      </c>
      <c r="AG9" s="11"/>
      <c r="AH9" s="11"/>
      <c r="AI9" s="5">
        <f>SUM(C9:AG9)</f>
        <v>112</v>
      </c>
      <c r="AJ9" s="5">
        <f>SUM(D9:AH9)</f>
        <v>112</v>
      </c>
      <c r="AK9" s="12">
        <v>0</v>
      </c>
      <c r="AL9" s="12">
        <f t="shared" si="2"/>
        <v>0</v>
      </c>
      <c r="AM9" s="12"/>
    </row>
    <row r="10" spans="1:39" ht="15.75" customHeight="1" thickBot="1">
      <c r="A10" s="8">
        <f t="shared" si="1"/>
        <v>8</v>
      </c>
      <c r="B10" s="15"/>
      <c r="C10" s="16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2">
        <v>8</v>
      </c>
      <c r="O10" s="2">
        <v>8</v>
      </c>
      <c r="P10" s="2">
        <v>8</v>
      </c>
      <c r="Q10" s="2">
        <v>8</v>
      </c>
      <c r="R10" s="2">
        <v>8</v>
      </c>
      <c r="S10" s="17"/>
      <c r="T10" s="17"/>
      <c r="U10" s="2">
        <v>8</v>
      </c>
      <c r="V10" s="2">
        <v>8</v>
      </c>
      <c r="W10" s="2">
        <v>8</v>
      </c>
      <c r="X10" s="2">
        <v>8</v>
      </c>
      <c r="Y10" s="2">
        <v>8</v>
      </c>
      <c r="Z10" s="17"/>
      <c r="AA10" s="17"/>
      <c r="AB10" s="2">
        <v>8</v>
      </c>
      <c r="AC10" s="2">
        <v>8</v>
      </c>
      <c r="AD10" s="2">
        <v>8</v>
      </c>
      <c r="AE10" s="2">
        <v>8</v>
      </c>
      <c r="AF10" s="2">
        <v>8</v>
      </c>
      <c r="AG10" s="17"/>
      <c r="AH10" s="17"/>
      <c r="AI10" s="5">
        <f aca="true" t="shared" si="3" ref="AI10:AI18">SUM(C10:AG10)</f>
        <v>120</v>
      </c>
      <c r="AJ10" s="5">
        <f t="shared" si="0"/>
        <v>120</v>
      </c>
      <c r="AK10" s="12">
        <v>0</v>
      </c>
      <c r="AL10" s="12">
        <f t="shared" si="2"/>
        <v>0</v>
      </c>
      <c r="AM10" s="12"/>
    </row>
    <row r="11" spans="1:39" ht="15.75" customHeight="1">
      <c r="A11" s="8">
        <f t="shared" si="1"/>
        <v>9</v>
      </c>
      <c r="B11" s="18"/>
      <c r="C11" s="19"/>
      <c r="D11" s="22">
        <v>11</v>
      </c>
      <c r="E11" s="20"/>
      <c r="F11" s="20"/>
      <c r="G11" s="20"/>
      <c r="H11" s="20"/>
      <c r="I11" s="20"/>
      <c r="J11" s="20"/>
      <c r="K11" s="22">
        <v>11</v>
      </c>
      <c r="L11" s="22">
        <v>11</v>
      </c>
      <c r="M11" s="23"/>
      <c r="N11" s="23"/>
      <c r="O11" s="21">
        <v>11</v>
      </c>
      <c r="P11" s="21">
        <v>11</v>
      </c>
      <c r="Q11" s="23"/>
      <c r="R11" s="20"/>
      <c r="S11" s="22">
        <v>11</v>
      </c>
      <c r="T11" s="22">
        <v>11</v>
      </c>
      <c r="U11" s="23"/>
      <c r="V11" s="23"/>
      <c r="W11" s="21">
        <v>11</v>
      </c>
      <c r="X11" s="21">
        <v>11</v>
      </c>
      <c r="Y11" s="23"/>
      <c r="Z11" s="20"/>
      <c r="AA11" s="22">
        <v>11</v>
      </c>
      <c r="AB11" s="22">
        <v>11</v>
      </c>
      <c r="AC11" s="22">
        <v>11</v>
      </c>
      <c r="AD11" s="22">
        <v>11</v>
      </c>
      <c r="AE11" s="21">
        <v>11</v>
      </c>
      <c r="AF11" s="21">
        <v>11</v>
      </c>
      <c r="AG11" s="23"/>
      <c r="AH11" s="20"/>
      <c r="AI11" s="5">
        <f t="shared" si="3"/>
        <v>165</v>
      </c>
      <c r="AJ11" s="5">
        <v>99</v>
      </c>
      <c r="AK11" s="12">
        <v>66</v>
      </c>
      <c r="AL11" s="12">
        <v>11</v>
      </c>
      <c r="AM11" s="12"/>
    </row>
    <row r="12" spans="1:39" ht="15.75" customHeight="1" thickBot="1">
      <c r="A12" s="8">
        <f t="shared" si="1"/>
        <v>10</v>
      </c>
      <c r="B12" s="38"/>
      <c r="C12" s="30"/>
      <c r="D12" s="34">
        <v>11</v>
      </c>
      <c r="E12" s="33"/>
      <c r="F12" s="33"/>
      <c r="G12" s="35">
        <v>11</v>
      </c>
      <c r="H12" s="35">
        <v>11</v>
      </c>
      <c r="I12" s="33"/>
      <c r="J12" s="33"/>
      <c r="K12" s="34">
        <v>11</v>
      </c>
      <c r="L12" s="34">
        <v>11</v>
      </c>
      <c r="M12" s="33"/>
      <c r="N12" s="33"/>
      <c r="O12" s="35">
        <v>11</v>
      </c>
      <c r="P12" s="35">
        <v>11</v>
      </c>
      <c r="Q12" s="36"/>
      <c r="R12" s="33"/>
      <c r="S12" s="37">
        <v>11</v>
      </c>
      <c r="T12" s="37">
        <v>11</v>
      </c>
      <c r="U12" s="33"/>
      <c r="V12" s="33"/>
      <c r="W12" s="35">
        <v>11</v>
      </c>
      <c r="X12" s="35">
        <v>11</v>
      </c>
      <c r="Y12" s="36"/>
      <c r="Z12" s="33"/>
      <c r="AA12" s="37">
        <v>11</v>
      </c>
      <c r="AB12" s="37">
        <v>11</v>
      </c>
      <c r="AC12" s="33"/>
      <c r="AD12" s="33"/>
      <c r="AE12" s="35">
        <v>11</v>
      </c>
      <c r="AF12" s="35">
        <v>11</v>
      </c>
      <c r="AG12" s="36"/>
      <c r="AH12" s="33"/>
      <c r="AI12" s="5">
        <f t="shared" si="3"/>
        <v>165</v>
      </c>
      <c r="AJ12" s="5">
        <v>77</v>
      </c>
      <c r="AK12" s="12">
        <v>88</v>
      </c>
      <c r="AL12" s="12">
        <v>25</v>
      </c>
      <c r="AM12" s="12"/>
    </row>
    <row r="13" spans="1:39" ht="15.75" customHeight="1">
      <c r="A13" s="8">
        <f t="shared" si="1"/>
        <v>11</v>
      </c>
      <c r="B13" s="28"/>
      <c r="C13" s="10"/>
      <c r="D13" s="26">
        <v>11</v>
      </c>
      <c r="E13" s="25"/>
      <c r="F13" s="25"/>
      <c r="G13" s="22">
        <v>11</v>
      </c>
      <c r="H13" s="22">
        <v>11</v>
      </c>
      <c r="I13" s="20"/>
      <c r="J13" s="20"/>
      <c r="K13" s="21">
        <v>11</v>
      </c>
      <c r="L13" s="21">
        <v>11</v>
      </c>
      <c r="M13" s="23"/>
      <c r="N13" s="20"/>
      <c r="O13" s="22">
        <v>11</v>
      </c>
      <c r="P13" s="22">
        <v>11</v>
      </c>
      <c r="Q13" s="20"/>
      <c r="R13" s="20"/>
      <c r="S13" s="21">
        <v>11</v>
      </c>
      <c r="T13" s="21">
        <v>11</v>
      </c>
      <c r="U13" s="27"/>
      <c r="V13" s="25"/>
      <c r="W13" s="5">
        <v>11</v>
      </c>
      <c r="X13" s="5">
        <v>11</v>
      </c>
      <c r="Y13" s="11"/>
      <c r="Z13" s="11"/>
      <c r="AA13" s="24">
        <v>11</v>
      </c>
      <c r="AB13" s="24">
        <v>11</v>
      </c>
      <c r="AC13" s="27"/>
      <c r="AD13" s="25"/>
      <c r="AE13" s="5">
        <v>11</v>
      </c>
      <c r="AF13" s="5">
        <v>11</v>
      </c>
      <c r="AG13" s="11"/>
      <c r="AH13" s="11"/>
      <c r="AI13" s="5">
        <f t="shared" si="3"/>
        <v>165</v>
      </c>
      <c r="AJ13" s="5">
        <v>88</v>
      </c>
      <c r="AK13" s="12">
        <v>77</v>
      </c>
      <c r="AL13" s="12">
        <v>30</v>
      </c>
      <c r="AM13" s="12"/>
    </row>
    <row r="14" spans="1:39" ht="15.75" customHeight="1" thickBot="1">
      <c r="A14" s="8">
        <f t="shared" si="1"/>
        <v>12</v>
      </c>
      <c r="B14" s="38"/>
      <c r="C14" s="30"/>
      <c r="D14" s="32">
        <v>11</v>
      </c>
      <c r="E14" s="31"/>
      <c r="F14" s="31"/>
      <c r="G14" s="37">
        <v>11</v>
      </c>
      <c r="H14" s="37">
        <v>11</v>
      </c>
      <c r="I14" s="31"/>
      <c r="J14" s="31"/>
      <c r="K14" s="32">
        <v>11</v>
      </c>
      <c r="L14" s="32">
        <v>11</v>
      </c>
      <c r="M14" s="31"/>
      <c r="N14" s="31"/>
      <c r="O14" s="37">
        <v>11</v>
      </c>
      <c r="P14" s="37">
        <v>11</v>
      </c>
      <c r="Q14" s="31"/>
      <c r="R14" s="31"/>
      <c r="S14" s="32">
        <v>11</v>
      </c>
      <c r="T14" s="32">
        <v>11</v>
      </c>
      <c r="U14" s="36"/>
      <c r="V14" s="33"/>
      <c r="W14" s="37">
        <v>11</v>
      </c>
      <c r="X14" s="37">
        <v>11</v>
      </c>
      <c r="Y14" s="31"/>
      <c r="Z14" s="31"/>
      <c r="AA14" s="32">
        <v>11</v>
      </c>
      <c r="AB14" s="32">
        <v>11</v>
      </c>
      <c r="AC14" s="31"/>
      <c r="AD14" s="31"/>
      <c r="AE14" s="37">
        <v>11</v>
      </c>
      <c r="AF14" s="37">
        <v>11</v>
      </c>
      <c r="AG14" s="31"/>
      <c r="AH14" s="31"/>
      <c r="AI14" s="5">
        <f t="shared" si="3"/>
        <v>165</v>
      </c>
      <c r="AJ14" s="5">
        <v>88</v>
      </c>
      <c r="AK14" s="12">
        <v>77</v>
      </c>
      <c r="AL14" s="12">
        <v>30</v>
      </c>
      <c r="AM14" s="12"/>
    </row>
    <row r="15" spans="1:39" ht="15.75" customHeight="1">
      <c r="A15" s="8">
        <f t="shared" si="1"/>
        <v>13</v>
      </c>
      <c r="B15" s="98"/>
      <c r="C15" s="99"/>
      <c r="D15" s="25"/>
      <c r="E15" s="4">
        <v>11</v>
      </c>
      <c r="F15" s="4">
        <v>11</v>
      </c>
      <c r="G15" s="25"/>
      <c r="H15" s="25"/>
      <c r="I15" s="26">
        <v>11</v>
      </c>
      <c r="J15" s="26">
        <v>11</v>
      </c>
      <c r="K15" s="27"/>
      <c r="L15" s="25"/>
      <c r="M15" s="4">
        <v>11</v>
      </c>
      <c r="N15" s="4">
        <v>11</v>
      </c>
      <c r="O15" s="25"/>
      <c r="P15" s="25"/>
      <c r="Q15" s="26">
        <v>11</v>
      </c>
      <c r="R15" s="26">
        <v>11</v>
      </c>
      <c r="S15" s="25"/>
      <c r="T15" s="25"/>
      <c r="U15" s="4">
        <v>11</v>
      </c>
      <c r="V15" s="4">
        <v>11</v>
      </c>
      <c r="W15" s="25"/>
      <c r="X15" s="25"/>
      <c r="Y15" s="26">
        <v>11</v>
      </c>
      <c r="Z15" s="26">
        <v>11</v>
      </c>
      <c r="AA15" s="25"/>
      <c r="AB15" s="25"/>
      <c r="AC15" s="4">
        <v>11</v>
      </c>
      <c r="AD15" s="4">
        <v>11</v>
      </c>
      <c r="AE15" s="25"/>
      <c r="AF15" s="25"/>
      <c r="AG15" s="26">
        <v>11</v>
      </c>
      <c r="AH15" s="26">
        <v>11</v>
      </c>
      <c r="AI15" s="5">
        <f t="shared" si="3"/>
        <v>165</v>
      </c>
      <c r="AJ15" s="5">
        <v>88</v>
      </c>
      <c r="AK15" s="12">
        <v>88</v>
      </c>
      <c r="AL15" s="12">
        <v>33</v>
      </c>
      <c r="AM15" s="12"/>
    </row>
    <row r="16" spans="1:39" ht="15.75" customHeight="1" thickBot="1">
      <c r="A16" s="8">
        <f t="shared" si="1"/>
        <v>14</v>
      </c>
      <c r="B16" s="29"/>
      <c r="C16" s="30"/>
      <c r="D16" s="33"/>
      <c r="E16" s="34">
        <v>11</v>
      </c>
      <c r="F16" s="34">
        <v>11</v>
      </c>
      <c r="G16" s="33"/>
      <c r="H16" s="33"/>
      <c r="I16" s="35">
        <v>11</v>
      </c>
      <c r="J16" s="35">
        <v>11</v>
      </c>
      <c r="K16" s="36"/>
      <c r="L16" s="33"/>
      <c r="M16" s="37">
        <v>11</v>
      </c>
      <c r="N16" s="37">
        <v>11</v>
      </c>
      <c r="O16" s="31"/>
      <c r="P16" s="31"/>
      <c r="Q16" s="32">
        <v>11</v>
      </c>
      <c r="R16" s="32">
        <v>11</v>
      </c>
      <c r="S16" s="33"/>
      <c r="T16" s="33"/>
      <c r="U16" s="37">
        <v>11</v>
      </c>
      <c r="V16" s="37">
        <v>11</v>
      </c>
      <c r="W16" s="31"/>
      <c r="X16" s="31"/>
      <c r="Y16" s="32">
        <v>11</v>
      </c>
      <c r="Z16" s="32">
        <v>11</v>
      </c>
      <c r="AA16" s="33"/>
      <c r="AB16" s="33"/>
      <c r="AC16" s="97" t="s">
        <v>5</v>
      </c>
      <c r="AD16" s="97" t="s">
        <v>5</v>
      </c>
      <c r="AE16" s="97" t="s">
        <v>5</v>
      </c>
      <c r="AF16" s="97" t="s">
        <v>5</v>
      </c>
      <c r="AG16" s="97" t="s">
        <v>5</v>
      </c>
      <c r="AH16" s="97" t="s">
        <v>5</v>
      </c>
      <c r="AI16" s="5">
        <f t="shared" si="3"/>
        <v>132</v>
      </c>
      <c r="AJ16" s="5">
        <v>66</v>
      </c>
      <c r="AK16" s="12">
        <v>66</v>
      </c>
      <c r="AL16" s="12">
        <v>33</v>
      </c>
      <c r="AM16" s="12"/>
    </row>
    <row r="17" spans="1:39" ht="15.75" customHeight="1">
      <c r="A17" s="8">
        <f t="shared" si="1"/>
        <v>15</v>
      </c>
      <c r="B17" s="98" t="s">
        <v>31</v>
      </c>
      <c r="C17" s="99"/>
      <c r="D17" s="25"/>
      <c r="E17" s="26">
        <v>11</v>
      </c>
      <c r="F17" s="26">
        <v>11</v>
      </c>
      <c r="G17" s="25"/>
      <c r="H17" s="25"/>
      <c r="I17" s="4">
        <v>11</v>
      </c>
      <c r="J17" s="4">
        <v>11</v>
      </c>
      <c r="K17" s="25"/>
      <c r="L17" s="25"/>
      <c r="M17" s="26">
        <v>11</v>
      </c>
      <c r="N17" s="26">
        <v>11</v>
      </c>
      <c r="O17" s="100" t="s">
        <v>5</v>
      </c>
      <c r="P17" s="100" t="s">
        <v>5</v>
      </c>
      <c r="Q17" s="100" t="s">
        <v>5</v>
      </c>
      <c r="R17" s="100" t="s">
        <v>5</v>
      </c>
      <c r="S17" s="100" t="s">
        <v>5</v>
      </c>
      <c r="T17" s="100" t="s">
        <v>5</v>
      </c>
      <c r="U17" s="100" t="s">
        <v>5</v>
      </c>
      <c r="V17" s="100" t="s">
        <v>5</v>
      </c>
      <c r="W17" s="100" t="s">
        <v>5</v>
      </c>
      <c r="X17" s="100" t="s">
        <v>5</v>
      </c>
      <c r="Y17" s="100" t="s">
        <v>5</v>
      </c>
      <c r="Z17" s="100" t="s">
        <v>5</v>
      </c>
      <c r="AA17" s="100" t="s">
        <v>5</v>
      </c>
      <c r="AB17" s="100" t="s">
        <v>5</v>
      </c>
      <c r="AC17" s="26">
        <v>11</v>
      </c>
      <c r="AD17" s="26">
        <v>11</v>
      </c>
      <c r="AE17" s="25"/>
      <c r="AF17" s="25"/>
      <c r="AG17" s="26">
        <v>11</v>
      </c>
      <c r="AH17" s="26">
        <v>11</v>
      </c>
      <c r="AI17" s="5">
        <f>SUM(C17:AH17)</f>
        <v>110</v>
      </c>
      <c r="AJ17" s="5">
        <v>22</v>
      </c>
      <c r="AK17" s="12">
        <v>88</v>
      </c>
      <c r="AL17" s="12">
        <v>33</v>
      </c>
      <c r="AM17" s="12"/>
    </row>
    <row r="18" spans="1:39" s="91" customFormat="1" ht="15.75" customHeight="1" thickBot="1">
      <c r="A18" s="8">
        <f t="shared" si="1"/>
        <v>16</v>
      </c>
      <c r="B18" s="29"/>
      <c r="C18" s="30"/>
      <c r="D18" s="31"/>
      <c r="E18" s="32">
        <v>11</v>
      </c>
      <c r="F18" s="32">
        <v>11</v>
      </c>
      <c r="G18" s="31"/>
      <c r="H18" s="31"/>
      <c r="I18" s="37">
        <v>11</v>
      </c>
      <c r="J18" s="37">
        <v>11</v>
      </c>
      <c r="K18" s="31"/>
      <c r="L18" s="31"/>
      <c r="M18" s="32">
        <v>11</v>
      </c>
      <c r="N18" s="32">
        <v>11</v>
      </c>
      <c r="O18" s="31"/>
      <c r="P18" s="31"/>
      <c r="Q18" s="37">
        <v>11</v>
      </c>
      <c r="R18" s="37">
        <v>11</v>
      </c>
      <c r="S18" s="31"/>
      <c r="T18" s="31"/>
      <c r="U18" s="32">
        <v>11</v>
      </c>
      <c r="V18" s="32">
        <v>11</v>
      </c>
      <c r="W18" s="31"/>
      <c r="X18" s="31"/>
      <c r="Y18" s="37">
        <v>11</v>
      </c>
      <c r="Z18" s="37">
        <v>11</v>
      </c>
      <c r="AA18" s="31"/>
      <c r="AB18" s="31"/>
      <c r="AC18" s="32">
        <v>11</v>
      </c>
      <c r="AD18" s="32">
        <v>11</v>
      </c>
      <c r="AE18" s="31"/>
      <c r="AF18" s="31"/>
      <c r="AG18" s="37">
        <v>11</v>
      </c>
      <c r="AH18" s="37">
        <v>11</v>
      </c>
      <c r="AI18" s="5">
        <f>SUM(C18:AH18)</f>
        <v>176</v>
      </c>
      <c r="AJ18" s="5">
        <v>88</v>
      </c>
      <c r="AK18" s="12">
        <v>88</v>
      </c>
      <c r="AL18" s="12">
        <v>33</v>
      </c>
      <c r="AM18" s="12"/>
    </row>
    <row r="19" spans="1:38" ht="15.75" customHeight="1">
      <c r="A19" s="94"/>
      <c r="B19" s="95"/>
      <c r="C19" s="96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3"/>
      <c r="AL19" s="93"/>
    </row>
    <row r="21" spans="2:7" ht="12.75">
      <c r="B21" t="s">
        <v>32</v>
      </c>
      <c r="E21" s="4" t="s">
        <v>25</v>
      </c>
      <c r="G21" t="s">
        <v>34</v>
      </c>
    </row>
    <row r="23" spans="5:7" ht="12.75">
      <c r="E23" s="7" t="s">
        <v>26</v>
      </c>
      <c r="G23" t="s">
        <v>33</v>
      </c>
    </row>
    <row r="25" spans="5:7" ht="12.75">
      <c r="E25" s="7" t="s">
        <v>4</v>
      </c>
      <c r="G25" t="s">
        <v>38</v>
      </c>
    </row>
    <row r="27" spans="5:7" ht="13.5" thickBot="1">
      <c r="E27" s="35">
        <v>11</v>
      </c>
      <c r="G27" t="s">
        <v>35</v>
      </c>
    </row>
    <row r="29" spans="5:7" ht="13.5" thickBot="1">
      <c r="E29" s="34">
        <v>11</v>
      </c>
      <c r="G29" t="s">
        <v>36</v>
      </c>
    </row>
    <row r="31" spans="5:7" ht="12.75">
      <c r="E31" s="100" t="s">
        <v>5</v>
      </c>
      <c r="G31" t="s">
        <v>37</v>
      </c>
    </row>
  </sheetData>
  <sheetProtection/>
  <mergeCells count="2">
    <mergeCell ref="D1:AH1"/>
    <mergeCell ref="AI1:AL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Vladimir</cp:lastModifiedBy>
  <cp:lastPrinted>2009-12-21T14:39:49Z</cp:lastPrinted>
  <dcterms:created xsi:type="dcterms:W3CDTF">2009-12-21T10:53:48Z</dcterms:created>
  <dcterms:modified xsi:type="dcterms:W3CDTF">2011-12-28T10:20:28Z</dcterms:modified>
  <cp:category/>
  <cp:version/>
  <cp:contentType/>
  <cp:contentStatus/>
</cp:coreProperties>
</file>