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744" activeTab="0"/>
  </bookViews>
  <sheets>
    <sheet name="Расчет" sheetId="1" r:id="rId1"/>
    <sheet name="Коэф-т_соответствия" sheetId="2" r:id="rId2"/>
  </sheets>
  <definedNames/>
  <calcPr fullCalcOnLoad="1"/>
</workbook>
</file>

<file path=xl/sharedStrings.xml><?xml version="1.0" encoding="utf-8"?>
<sst xmlns="http://schemas.openxmlformats.org/spreadsheetml/2006/main" count="64" uniqueCount="25">
  <si>
    <t>Физ.лицо</t>
  </si>
  <si>
    <t xml:space="preserve">Доход по справке 2НДФЛ </t>
  </si>
  <si>
    <t>За 6 месяцев</t>
  </si>
  <si>
    <t>Коэф-т банка</t>
  </si>
  <si>
    <t>Подоходный налог (коэф-т)</t>
  </si>
  <si>
    <t>если доход &lt;45 тыс.руб.</t>
  </si>
  <si>
    <t>если доход &gt;45 тыс.руб.</t>
  </si>
  <si>
    <t>Срок кредитования (мес.)</t>
  </si>
  <si>
    <t>Коэф-т соответствия кредиту</t>
  </si>
  <si>
    <t>Новые</t>
  </si>
  <si>
    <t>Б/у</t>
  </si>
  <si>
    <t>Певроначальный взнос</t>
  </si>
  <si>
    <t>Срок (мес)</t>
  </si>
  <si>
    <t>% ставка</t>
  </si>
  <si>
    <t>Коэф-т</t>
  </si>
  <si>
    <t>от 15%</t>
  </si>
  <si>
    <t>Условия кредитования</t>
  </si>
  <si>
    <t>ИП</t>
  </si>
  <si>
    <t>2 квартала</t>
  </si>
  <si>
    <t>Из деклараций доход</t>
  </si>
  <si>
    <t>Из деклараций налоги</t>
  </si>
  <si>
    <t>Подержанные</t>
  </si>
  <si>
    <t>Первоначальный взнос,%</t>
  </si>
  <si>
    <t>Сумма кредита</t>
  </si>
  <si>
    <r>
      <t xml:space="preserve">В прикрепленном файле - в листе Расчет ячейка В11 (ну и соответственно ячейки Е11, В26, Е26) - там нужно прописать формулу, по которой выбирался бы коэффициент из листа "Коэф-т соответствия". На этом листе указана табличка с условиями по "новым" и "б/у". То есть, процент первоначального взноса B4 (соответственно ячейки Е4, В19, Е19) ( условия: 15&lt;=B4&lt;30, 30&lt;=B4&lt;50, 50&lt;=B4), срок кредитования ( 12, 18, 24, 36, 60) и по "новым", "б/у". Вот...:) нужно при заполнении на листе "Расчет" </t>
    </r>
    <r>
      <rPr>
        <sz val="10"/>
        <color indexed="10"/>
        <rFont val="Arial Cyr"/>
        <family val="0"/>
      </rPr>
      <t>дохода???</t>
    </r>
    <r>
      <rPr>
        <sz val="10"/>
        <rFont val="Arial Cyr"/>
        <family val="0"/>
      </rPr>
      <t xml:space="preserve"> и первоначального взноса (символически 15, 30, 50) (по физ.лицу) </t>
    </r>
    <r>
      <rPr>
        <sz val="10"/>
        <color indexed="10"/>
        <rFont val="Arial Cyr"/>
        <family val="0"/>
      </rPr>
      <t>и дохода???</t>
    </r>
    <r>
      <rPr>
        <sz val="10"/>
        <rFont val="Arial Cyr"/>
        <family val="0"/>
      </rPr>
      <t xml:space="preserve">, первоначального взноса </t>
    </r>
    <r>
      <rPr>
        <sz val="10"/>
        <color indexed="10"/>
        <rFont val="Arial Cyr"/>
        <family val="0"/>
      </rPr>
      <t>и налогов по ИП???</t>
    </r>
    <r>
      <rPr>
        <sz val="10"/>
        <rFont val="Arial Cyr"/>
        <family val="0"/>
      </rPr>
      <t xml:space="preserve"> - чтобы в ячейке В11 был тот коэф-т, что удовлетвоярет всем условиям.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</si>
</sst>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"/>
    <numFmt numFmtId="170" formatCode="&quot;от &quot;\1\5&quot;% до 30%&quot;"/>
    <numFmt numFmtId="171" formatCode="&quot;от &quot;00&quot;% до 50%&quot;"/>
    <numFmt numFmtId="172" formatCode="&quot;от &quot;00&quot;% и выше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5E13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6" borderId="0" xfId="0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6" borderId="10" xfId="0" applyNumberFormat="1" applyFill="1" applyBorder="1" applyAlignment="1">
      <alignment horizontal="left"/>
    </xf>
    <xf numFmtId="171" fontId="0" fillId="6" borderId="10" xfId="0" applyNumberFormat="1" applyFill="1" applyBorder="1" applyAlignment="1">
      <alignment horizontal="left"/>
    </xf>
    <xf numFmtId="172" fontId="0" fillId="6" borderId="10" xfId="0" applyNumberFormat="1" applyFill="1" applyBorder="1" applyAlignment="1">
      <alignment horizontal="left"/>
    </xf>
    <xf numFmtId="0" fontId="1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I21" sqref="I21:I22"/>
    </sheetView>
  </sheetViews>
  <sheetFormatPr defaultColWidth="9.00390625" defaultRowHeight="12.75"/>
  <cols>
    <col min="1" max="1" width="26.25390625" style="0" bestFit="1" customWidth="1"/>
    <col min="3" max="3" width="22.75390625" style="0" bestFit="1" customWidth="1"/>
    <col min="4" max="4" width="26.25390625" style="0" bestFit="1" customWidth="1"/>
    <col min="6" max="6" width="22.75390625" style="0" bestFit="1" customWidth="1"/>
    <col min="7" max="7" width="10.75390625" style="0" customWidth="1"/>
  </cols>
  <sheetData>
    <row r="1" spans="1:11" ht="12.75">
      <c r="A1" s="16" t="s">
        <v>21</v>
      </c>
      <c r="B1" s="16"/>
      <c r="C1" s="16"/>
      <c r="D1" s="16"/>
      <c r="E1" s="16"/>
      <c r="G1" s="17" t="s">
        <v>24</v>
      </c>
      <c r="H1" s="17"/>
      <c r="I1" s="17"/>
      <c r="J1" s="17"/>
      <c r="K1" s="17"/>
    </row>
    <row r="2" spans="1:11" ht="12.75">
      <c r="A2" s="8" t="s">
        <v>0</v>
      </c>
      <c r="D2" s="8" t="s">
        <v>17</v>
      </c>
      <c r="G2" s="17"/>
      <c r="H2" s="17"/>
      <c r="I2" s="17"/>
      <c r="J2" s="17"/>
      <c r="K2" s="17"/>
    </row>
    <row r="3" spans="7:11" s="7" customFormat="1" ht="12.75">
      <c r="G3" s="17"/>
      <c r="H3" s="17"/>
      <c r="I3" s="17"/>
      <c r="J3" s="17"/>
      <c r="K3" s="17"/>
    </row>
    <row r="4" spans="1:11" ht="12.75">
      <c r="A4" t="s">
        <v>22</v>
      </c>
      <c r="B4" s="1">
        <v>15</v>
      </c>
      <c r="D4" t="s">
        <v>22</v>
      </c>
      <c r="E4" s="1"/>
      <c r="G4" s="17"/>
      <c r="H4" s="17"/>
      <c r="I4" s="17"/>
      <c r="J4" s="17"/>
      <c r="K4" s="17"/>
    </row>
    <row r="5" spans="1:11" ht="12.75">
      <c r="A5" t="s">
        <v>7</v>
      </c>
      <c r="B5" s="12">
        <v>60</v>
      </c>
      <c r="C5" s="10"/>
      <c r="D5" s="10" t="s">
        <v>7</v>
      </c>
      <c r="E5" s="12"/>
      <c r="G5" s="17"/>
      <c r="H5" s="17"/>
      <c r="I5" s="17"/>
      <c r="J5" s="17"/>
      <c r="K5" s="17"/>
    </row>
    <row r="6" spans="1:11" ht="12.75">
      <c r="A6" t="s">
        <v>1</v>
      </c>
      <c r="B6" s="9"/>
      <c r="C6" s="10"/>
      <c r="D6" s="10" t="s">
        <v>19</v>
      </c>
      <c r="E6" s="9"/>
      <c r="G6" s="17"/>
      <c r="H6" s="17"/>
      <c r="I6" s="17"/>
      <c r="J6" s="17"/>
      <c r="K6" s="17"/>
    </row>
    <row r="7" spans="1:11" ht="12.75">
      <c r="A7" t="s">
        <v>2</v>
      </c>
      <c r="B7" s="2">
        <v>6</v>
      </c>
      <c r="C7" s="10"/>
      <c r="D7" s="10" t="s">
        <v>20</v>
      </c>
      <c r="E7" s="9"/>
      <c r="G7" s="17"/>
      <c r="H7" s="17"/>
      <c r="I7" s="17"/>
      <c r="J7" s="17"/>
      <c r="K7" s="17"/>
    </row>
    <row r="8" spans="1:11" ht="12.75">
      <c r="A8" t="s">
        <v>4</v>
      </c>
      <c r="B8" s="2">
        <v>0.87</v>
      </c>
      <c r="D8" t="s">
        <v>18</v>
      </c>
      <c r="E8" s="2">
        <v>6</v>
      </c>
      <c r="G8" s="17"/>
      <c r="H8" s="17"/>
      <c r="I8" s="17"/>
      <c r="J8" s="17"/>
      <c r="K8" s="17"/>
    </row>
    <row r="9" spans="1:11" ht="12.75">
      <c r="A9" t="s">
        <v>3</v>
      </c>
      <c r="B9" s="2">
        <v>0.6</v>
      </c>
      <c r="C9" t="s">
        <v>5</v>
      </c>
      <c r="D9" t="s">
        <v>3</v>
      </c>
      <c r="E9" s="2">
        <v>0.6</v>
      </c>
      <c r="F9" t="s">
        <v>5</v>
      </c>
      <c r="G9" s="17"/>
      <c r="H9" s="17"/>
      <c r="I9" s="17"/>
      <c r="J9" s="17"/>
      <c r="K9" s="17"/>
    </row>
    <row r="10" spans="1:11" ht="12.75">
      <c r="A10" t="s">
        <v>3</v>
      </c>
      <c r="B10" s="2">
        <v>0.7</v>
      </c>
      <c r="C10" t="s">
        <v>6</v>
      </c>
      <c r="D10" t="s">
        <v>3</v>
      </c>
      <c r="E10" s="2">
        <v>0.7</v>
      </c>
      <c r="F10" t="s">
        <v>6</v>
      </c>
      <c r="G10" s="17"/>
      <c r="H10" s="17"/>
      <c r="I10" s="17"/>
      <c r="J10" s="17"/>
      <c r="K10" s="17"/>
    </row>
    <row r="11" spans="1:11" ht="12.75">
      <c r="A11" t="s">
        <v>8</v>
      </c>
      <c r="B11" s="26">
        <f>IF(B5=60,INDEX('Коэф-т_соответствия'!F5:F7,MATCH(B4,'Коэф-т_соответствия'!A5:A7,1)),INDEX('Коэф-т_соответствия'!F8:F11,MATCH(B5,'Коэф-т_соответствия'!B8:B11,-1)))</f>
        <v>1.4321</v>
      </c>
      <c r="D11" t="s">
        <v>8</v>
      </c>
      <c r="E11" s="26">
        <f>IF(E5=60,INDEX('Коэф-т_соответствия'!F5:F7,MATCH(E4,'Коэф-т_соответствия'!A5:A7,1)),INDEX('Коэф-т_соответствия'!F8:F11,MATCH(E5,'Коэф-т_соответствия'!B8:B11,-1)))</f>
        <v>1.0867</v>
      </c>
      <c r="G11" s="17"/>
      <c r="H11" s="17"/>
      <c r="I11" s="17"/>
      <c r="J11" s="17"/>
      <c r="K11" s="17"/>
    </row>
    <row r="12" spans="4:11" ht="12.75">
      <c r="D12" s="7"/>
      <c r="E12" s="11"/>
      <c r="F12" s="7"/>
      <c r="G12" s="17"/>
      <c r="H12" s="17"/>
      <c r="I12" s="17"/>
      <c r="J12" s="17"/>
      <c r="K12" s="17"/>
    </row>
    <row r="13" spans="1:11" ht="12.75">
      <c r="A13" t="s">
        <v>23</v>
      </c>
      <c r="B13" s="1">
        <f>IF(B6*B8/B7&lt;=45000,B6/B7*B8*B9/B11,IF(B6*B8/B7&gt;45000,B6/B7*B8*B10/B11))</f>
        <v>0</v>
      </c>
      <c r="D13" t="s">
        <v>23</v>
      </c>
      <c r="E13" s="1">
        <f>IF((E6-E7)/E8&lt;=45000,(E6-E7)/E8*E9/E11,(IF((E6-E7)/E8&gt;45000,(E6-E7)/E8*E10/E11)))</f>
        <v>0</v>
      </c>
      <c r="G13" s="17"/>
      <c r="H13" s="17"/>
      <c r="I13" s="17"/>
      <c r="J13" s="17"/>
      <c r="K13" s="17"/>
    </row>
    <row r="14" spans="7:11" ht="12.75">
      <c r="G14" s="17"/>
      <c r="H14" s="17"/>
      <c r="I14" s="17"/>
      <c r="J14" s="17"/>
      <c r="K14" s="17"/>
    </row>
    <row r="15" spans="7:11" ht="12.75">
      <c r="G15" s="17"/>
      <c r="H15" s="17"/>
      <c r="I15" s="17"/>
      <c r="J15" s="17"/>
      <c r="K15" s="17"/>
    </row>
    <row r="16" spans="1:11" ht="12.75">
      <c r="A16" s="16" t="s">
        <v>9</v>
      </c>
      <c r="B16" s="16"/>
      <c r="C16" s="16"/>
      <c r="D16" s="16"/>
      <c r="E16" s="16"/>
      <c r="G16" s="17"/>
      <c r="H16" s="17"/>
      <c r="I16" s="17"/>
      <c r="J16" s="17"/>
      <c r="K16" s="17"/>
    </row>
    <row r="17" spans="1:11" ht="12.75">
      <c r="A17" s="8" t="s">
        <v>0</v>
      </c>
      <c r="D17" s="8" t="s">
        <v>17</v>
      </c>
      <c r="G17" s="17"/>
      <c r="H17" s="17"/>
      <c r="I17" s="17"/>
      <c r="J17" s="17"/>
      <c r="K17" s="17"/>
    </row>
    <row r="18" spans="7:11" s="7" customFormat="1" ht="12.75">
      <c r="G18" s="17"/>
      <c r="H18" s="17"/>
      <c r="I18" s="17"/>
      <c r="J18" s="17"/>
      <c r="K18" s="17"/>
    </row>
    <row r="19" spans="1:6" ht="12.75">
      <c r="A19" t="s">
        <v>22</v>
      </c>
      <c r="B19" s="9">
        <v>15</v>
      </c>
      <c r="C19" s="10"/>
      <c r="D19" t="s">
        <v>22</v>
      </c>
      <c r="E19" s="9"/>
      <c r="F19" s="10"/>
    </row>
    <row r="20" spans="1:6" ht="12.75">
      <c r="A20" t="s">
        <v>7</v>
      </c>
      <c r="B20" s="9">
        <v>36</v>
      </c>
      <c r="C20" s="10"/>
      <c r="D20" s="10" t="s">
        <v>7</v>
      </c>
      <c r="E20" s="9"/>
      <c r="F20" s="10"/>
    </row>
    <row r="21" spans="1:6" ht="12.75">
      <c r="A21" t="s">
        <v>1</v>
      </c>
      <c r="B21" s="9"/>
      <c r="C21" s="10"/>
      <c r="D21" s="10" t="s">
        <v>19</v>
      </c>
      <c r="E21" s="9"/>
      <c r="F21" s="10"/>
    </row>
    <row r="22" spans="1:6" ht="12.75">
      <c r="A22" t="s">
        <v>2</v>
      </c>
      <c r="B22" s="2">
        <v>6</v>
      </c>
      <c r="C22" s="10"/>
      <c r="D22" s="10" t="s">
        <v>20</v>
      </c>
      <c r="E22" s="9"/>
      <c r="F22" s="10"/>
    </row>
    <row r="23" spans="1:5" ht="12.75">
      <c r="A23" t="s">
        <v>4</v>
      </c>
      <c r="B23" s="2">
        <v>0.87</v>
      </c>
      <c r="D23" t="s">
        <v>18</v>
      </c>
      <c r="E23" s="2">
        <v>6</v>
      </c>
    </row>
    <row r="24" spans="1:6" ht="12.75">
      <c r="A24" t="s">
        <v>3</v>
      </c>
      <c r="B24" s="2">
        <v>0.6</v>
      </c>
      <c r="C24" t="s">
        <v>5</v>
      </c>
      <c r="D24" t="s">
        <v>3</v>
      </c>
      <c r="E24" s="2">
        <v>0.6</v>
      </c>
      <c r="F24" t="s">
        <v>5</v>
      </c>
    </row>
    <row r="25" spans="1:6" ht="12.75">
      <c r="A25" t="s">
        <v>3</v>
      </c>
      <c r="B25" s="2">
        <v>0.7</v>
      </c>
      <c r="C25" t="s">
        <v>6</v>
      </c>
      <c r="D25" t="s">
        <v>3</v>
      </c>
      <c r="E25" s="2">
        <v>0.7</v>
      </c>
      <c r="F25" t="s">
        <v>6</v>
      </c>
    </row>
    <row r="26" spans="1:5" ht="12.75">
      <c r="A26" t="s">
        <v>8</v>
      </c>
      <c r="B26" s="26">
        <f>IF(B20=60,INDEX('Коэф-т_соответствия'!D5:D7,MATCH(B19,'Коэф-т_соответствия'!A5:A7,1)),INDEX('Коэф-т_соответствия'!D8:D11,MATCH(B20,'Коэф-т_соответствия'!B8:B11,-1)))</f>
        <v>1.2313</v>
      </c>
      <c r="D26" t="s">
        <v>8</v>
      </c>
      <c r="E26" s="26">
        <f>IF(E20=60,INDEX('Коэф-т_соответствия'!D5:D7,MATCH(E19,'Коэф-т_соответствия'!A5:A7,1)),INDEX('Коэф-т_соответствия'!D8:D11,MATCH(E20,'Коэф-т_соответствия'!B8:B11,-1)))</f>
        <v>1.0813</v>
      </c>
    </row>
    <row r="27" spans="4:6" ht="12.75">
      <c r="D27" s="7"/>
      <c r="E27" s="11"/>
      <c r="F27" s="7"/>
    </row>
    <row r="28" spans="1:5" ht="12.75">
      <c r="A28" t="s">
        <v>23</v>
      </c>
      <c r="B28" s="1">
        <f>IF(B21*B23/B22&lt;=45000,B21/B22*B23*B24/B26,IF(B21*B23/B22&gt;45000,B21/B22*B23*B25/B26))</f>
        <v>0</v>
      </c>
      <c r="D28" t="s">
        <v>23</v>
      </c>
      <c r="E28" s="1">
        <f>IF((E21-E22)/E23&lt;=45000,(E21-E22)/E23*E24/E26,(IF((E21-E22)/E23&gt;45000,(E21-E22)/E23*E25/E26)))</f>
        <v>0</v>
      </c>
    </row>
    <row r="31" ht="12.75">
      <c r="C31" s="15"/>
    </row>
  </sheetData>
  <sheetProtection/>
  <mergeCells count="3">
    <mergeCell ref="A1:E1"/>
    <mergeCell ref="A16:E16"/>
    <mergeCell ref="G1:K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24.00390625" style="0" bestFit="1" customWidth="1"/>
    <col min="2" max="2" width="10.75390625" style="0" bestFit="1" customWidth="1"/>
    <col min="3" max="3" width="9.25390625" style="0" bestFit="1" customWidth="1"/>
    <col min="4" max="4" width="7.375" style="0" bestFit="1" customWidth="1"/>
    <col min="5" max="5" width="9.25390625" style="0" bestFit="1" customWidth="1"/>
    <col min="6" max="6" width="7.375" style="0" bestFit="1" customWidth="1"/>
    <col min="7" max="7" width="8.875" style="0" bestFit="1" customWidth="1"/>
    <col min="8" max="8" width="7.625" style="0" bestFit="1" customWidth="1"/>
  </cols>
  <sheetData>
    <row r="3" spans="1:6" ht="12.75">
      <c r="A3" s="20" t="s">
        <v>16</v>
      </c>
      <c r="B3" s="21"/>
      <c r="C3" s="18" t="s">
        <v>9</v>
      </c>
      <c r="D3" s="19"/>
      <c r="E3" s="19" t="s">
        <v>10</v>
      </c>
      <c r="F3" s="19"/>
    </row>
    <row r="4" spans="1:6" ht="12.75">
      <c r="A4" s="6" t="s">
        <v>11</v>
      </c>
      <c r="B4" s="6" t="s">
        <v>12</v>
      </c>
      <c r="C4" s="3" t="s">
        <v>13</v>
      </c>
      <c r="D4" s="3" t="s">
        <v>14</v>
      </c>
      <c r="E4" s="3" t="s">
        <v>13</v>
      </c>
      <c r="F4" s="3" t="s">
        <v>14</v>
      </c>
    </row>
    <row r="5" spans="1:8" ht="12.75">
      <c r="A5" s="23">
        <v>15</v>
      </c>
      <c r="B5" s="4">
        <v>60</v>
      </c>
      <c r="C5" s="4">
        <v>16</v>
      </c>
      <c r="D5" s="5">
        <v>1.4067</v>
      </c>
      <c r="E5" s="4">
        <v>17</v>
      </c>
      <c r="F5" s="5">
        <v>1.4321</v>
      </c>
      <c r="G5" s="13"/>
      <c r="H5" s="14"/>
    </row>
    <row r="6" spans="1:8" ht="12.75">
      <c r="A6" s="24">
        <v>30</v>
      </c>
      <c r="B6" s="4">
        <v>60</v>
      </c>
      <c r="C6" s="4">
        <v>15.5</v>
      </c>
      <c r="D6" s="5">
        <v>1.394</v>
      </c>
      <c r="E6" s="4">
        <v>16.5</v>
      </c>
      <c r="F6" s="5">
        <v>1.4194</v>
      </c>
      <c r="G6" s="13"/>
      <c r="H6" s="14"/>
    </row>
    <row r="7" spans="1:8" ht="12.75">
      <c r="A7" s="25">
        <v>50</v>
      </c>
      <c r="B7" s="4">
        <v>60</v>
      </c>
      <c r="C7" s="4">
        <v>15</v>
      </c>
      <c r="D7" s="5">
        <v>1.3813</v>
      </c>
      <c r="E7" s="4">
        <v>16</v>
      </c>
      <c r="F7" s="5">
        <v>1.4067</v>
      </c>
      <c r="G7" s="13"/>
      <c r="H7" s="14"/>
    </row>
    <row r="8" spans="1:8" ht="12.75">
      <c r="A8" s="1" t="s">
        <v>15</v>
      </c>
      <c r="B8" s="4">
        <v>36</v>
      </c>
      <c r="C8" s="4">
        <v>15</v>
      </c>
      <c r="D8" s="5">
        <v>1.2313</v>
      </c>
      <c r="E8" s="4">
        <v>16</v>
      </c>
      <c r="F8" s="5">
        <v>1.2467</v>
      </c>
      <c r="G8" s="13"/>
      <c r="H8" s="14"/>
    </row>
    <row r="9" spans="1:8" ht="12.75">
      <c r="A9" s="1" t="s">
        <v>15</v>
      </c>
      <c r="B9" s="4">
        <v>24</v>
      </c>
      <c r="C9" s="4">
        <v>15</v>
      </c>
      <c r="D9" s="5">
        <v>1.1563</v>
      </c>
      <c r="E9" s="4">
        <v>16</v>
      </c>
      <c r="F9" s="5">
        <v>1.1667</v>
      </c>
      <c r="G9" s="13"/>
      <c r="H9" s="14"/>
    </row>
    <row r="10" spans="1:8" ht="12.75">
      <c r="A10" s="1" t="s">
        <v>15</v>
      </c>
      <c r="B10" s="4">
        <v>18</v>
      </c>
      <c r="C10" s="4">
        <v>15</v>
      </c>
      <c r="D10" s="5">
        <v>1.1188</v>
      </c>
      <c r="E10" s="4">
        <v>16</v>
      </c>
      <c r="F10" s="5">
        <v>1.1267</v>
      </c>
      <c r="G10" s="13"/>
      <c r="H10" s="14"/>
    </row>
    <row r="11" spans="1:8" ht="12.75">
      <c r="A11" s="1" t="s">
        <v>15</v>
      </c>
      <c r="B11" s="4">
        <v>12</v>
      </c>
      <c r="C11" s="4">
        <v>15</v>
      </c>
      <c r="D11" s="5">
        <v>1.0813</v>
      </c>
      <c r="E11" s="4">
        <v>16</v>
      </c>
      <c r="F11" s="5">
        <v>1.0867</v>
      </c>
      <c r="G11" s="13"/>
      <c r="H11" s="14"/>
    </row>
    <row r="12" ht="12.75">
      <c r="A12" s="22"/>
    </row>
    <row r="13" ht="12.75">
      <c r="I13" s="15"/>
    </row>
  </sheetData>
  <sheetProtection/>
  <mergeCells count="3">
    <mergeCell ref="C3:D3"/>
    <mergeCell ref="E3:F3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Страховая компания</dc:creator>
  <cp:keywords/>
  <dc:description/>
  <cp:lastModifiedBy> DDV</cp:lastModifiedBy>
  <cp:lastPrinted>2009-12-11T12:52:17Z</cp:lastPrinted>
  <dcterms:created xsi:type="dcterms:W3CDTF">2009-12-11T06:34:17Z</dcterms:created>
  <dcterms:modified xsi:type="dcterms:W3CDTF">2009-12-12T01:33:46Z</dcterms:modified>
  <cp:category/>
  <cp:version/>
  <cp:contentType/>
  <cp:contentStatus/>
</cp:coreProperties>
</file>